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erver2016\共有\▲▲農水省補助事業・委託事業▲▲\▲24補正燃油価格高騰緊急対策事業\16事務手続き制定\Ｒ４事務手続き\"/>
    </mc:Choice>
  </mc:AlternateContent>
  <xr:revisionPtr revIDLastSave="0" documentId="13_ncr:1_{7DD1E8F0-138C-4C47-9957-90388E251BF5}" xr6:coauthVersionLast="47" xr6:coauthVersionMax="47" xr10:uidLastSave="{00000000-0000-0000-0000-000000000000}"/>
  <bookViews>
    <workbookView xWindow="-120" yWindow="-120" windowWidth="29040" windowHeight="15840" xr2:uid="{00000000-000D-0000-FFFF-FFFF00000000}"/>
  </bookViews>
  <sheets>
    <sheet name="県協議会用" sheetId="2" r:id="rId1"/>
  </sheets>
  <definedNames>
    <definedName name="_xlnm.Print_Area" localSheetId="0">県協議会用!$A$1:$J$157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5" i="2" l="1"/>
  <c r="E144" i="2"/>
  <c r="I122" i="2"/>
  <c r="D143" i="2"/>
  <c r="E143" i="2"/>
  <c r="F143" i="2"/>
  <c r="G143" i="2"/>
  <c r="H143" i="2"/>
  <c r="I143" i="2"/>
  <c r="D142" i="2"/>
  <c r="E142" i="2"/>
  <c r="F142" i="2"/>
  <c r="G142" i="2"/>
  <c r="H142" i="2"/>
  <c r="I142" i="2"/>
  <c r="D138" i="2"/>
  <c r="E138" i="2"/>
  <c r="G138" i="2"/>
  <c r="D137" i="2"/>
  <c r="E137" i="2"/>
  <c r="G137" i="2"/>
  <c r="D141" i="2"/>
  <c r="E141" i="2"/>
  <c r="G141" i="2"/>
  <c r="E140" i="2"/>
  <c r="G140" i="2"/>
  <c r="D140" i="2"/>
  <c r="D136" i="2"/>
  <c r="E136" i="2"/>
  <c r="G136" i="2"/>
  <c r="E135" i="2"/>
  <c r="G135" i="2"/>
  <c r="D135" i="2"/>
  <c r="G130" i="2"/>
  <c r="E130" i="2"/>
  <c r="D130" i="2"/>
  <c r="H129" i="2"/>
  <c r="F129" i="2"/>
  <c r="H128" i="2"/>
  <c r="F128" i="2"/>
  <c r="H127" i="2"/>
  <c r="H126" i="2"/>
  <c r="F126" i="2" s="1"/>
  <c r="G125" i="2"/>
  <c r="E125" i="2"/>
  <c r="E131" i="2" s="1"/>
  <c r="D125" i="2"/>
  <c r="D131" i="2" s="1"/>
  <c r="H124" i="2"/>
  <c r="F124" i="2" s="1"/>
  <c r="H123" i="2"/>
  <c r="F123" i="2" s="1"/>
  <c r="H122" i="2"/>
  <c r="H121" i="2"/>
  <c r="F121" i="2" s="1"/>
  <c r="G116" i="2"/>
  <c r="E116" i="2"/>
  <c r="D116" i="2"/>
  <c r="H115" i="2"/>
  <c r="F115" i="2" s="1"/>
  <c r="H114" i="2"/>
  <c r="F114" i="2" s="1"/>
  <c r="H113" i="2"/>
  <c r="F113" i="2"/>
  <c r="H112" i="2"/>
  <c r="F112" i="2" s="1"/>
  <c r="G111" i="2"/>
  <c r="E111" i="2"/>
  <c r="D111" i="2"/>
  <c r="H110" i="2"/>
  <c r="F110" i="2"/>
  <c r="H109" i="2"/>
  <c r="F109" i="2" s="1"/>
  <c r="H108" i="2"/>
  <c r="F108" i="2" s="1"/>
  <c r="H107" i="2"/>
  <c r="F107" i="2" s="1"/>
  <c r="G102" i="2"/>
  <c r="E102" i="2"/>
  <c r="D102" i="2"/>
  <c r="H101" i="2"/>
  <c r="F101" i="2" s="1"/>
  <c r="H100" i="2"/>
  <c r="F100" i="2" s="1"/>
  <c r="H99" i="2"/>
  <c r="F99" i="2" s="1"/>
  <c r="H98" i="2"/>
  <c r="G97" i="2"/>
  <c r="E97" i="2"/>
  <c r="D97" i="2"/>
  <c r="H96" i="2"/>
  <c r="F96" i="2" s="1"/>
  <c r="H95" i="2"/>
  <c r="F95" i="2" s="1"/>
  <c r="H94" i="2"/>
  <c r="F94" i="2" s="1"/>
  <c r="H93" i="2"/>
  <c r="G88" i="2"/>
  <c r="E88" i="2"/>
  <c r="D88" i="2"/>
  <c r="H87" i="2"/>
  <c r="F87" i="2" s="1"/>
  <c r="H86" i="2"/>
  <c r="F86" i="2" s="1"/>
  <c r="H85" i="2"/>
  <c r="F85" i="2" s="1"/>
  <c r="H84" i="2"/>
  <c r="G83" i="2"/>
  <c r="E83" i="2"/>
  <c r="D83" i="2"/>
  <c r="H82" i="2"/>
  <c r="F82" i="2" s="1"/>
  <c r="H81" i="2"/>
  <c r="F81" i="2" s="1"/>
  <c r="H80" i="2"/>
  <c r="F80" i="2" s="1"/>
  <c r="H79" i="2"/>
  <c r="G74" i="2"/>
  <c r="E74" i="2"/>
  <c r="D74" i="2"/>
  <c r="H73" i="2"/>
  <c r="F73" i="2" s="1"/>
  <c r="H72" i="2"/>
  <c r="F72" i="2" s="1"/>
  <c r="H71" i="2"/>
  <c r="H141" i="2" s="1"/>
  <c r="H70" i="2"/>
  <c r="F70" i="2" s="1"/>
  <c r="G69" i="2"/>
  <c r="E69" i="2"/>
  <c r="D69" i="2"/>
  <c r="H68" i="2"/>
  <c r="F68" i="2" s="1"/>
  <c r="H67" i="2"/>
  <c r="F67" i="2" s="1"/>
  <c r="H66" i="2"/>
  <c r="F66" i="2" s="1"/>
  <c r="H65" i="2"/>
  <c r="F65" i="2" s="1"/>
  <c r="G60" i="2"/>
  <c r="E60" i="2"/>
  <c r="D60" i="2"/>
  <c r="H59" i="2"/>
  <c r="F59" i="2" s="1"/>
  <c r="H58" i="2"/>
  <c r="F58" i="2" s="1"/>
  <c r="H57" i="2"/>
  <c r="F57" i="2" s="1"/>
  <c r="H56" i="2"/>
  <c r="F56" i="2" s="1"/>
  <c r="G55" i="2"/>
  <c r="E55" i="2"/>
  <c r="D55" i="2"/>
  <c r="H54" i="2"/>
  <c r="F54" i="2" s="1"/>
  <c r="H53" i="2"/>
  <c r="F53" i="2" s="1"/>
  <c r="H52" i="2"/>
  <c r="F52" i="2" s="1"/>
  <c r="H51" i="2"/>
  <c r="F51" i="2" s="1"/>
  <c r="G46" i="2"/>
  <c r="E46" i="2"/>
  <c r="D46" i="2"/>
  <c r="H45" i="2"/>
  <c r="F45" i="2" s="1"/>
  <c r="H44" i="2"/>
  <c r="F44" i="2" s="1"/>
  <c r="H43" i="2"/>
  <c r="F43" i="2" s="1"/>
  <c r="H42" i="2"/>
  <c r="G41" i="2"/>
  <c r="E41" i="2"/>
  <c r="D41" i="2"/>
  <c r="H40" i="2"/>
  <c r="F40" i="2" s="1"/>
  <c r="H39" i="2"/>
  <c r="H38" i="2"/>
  <c r="F38" i="2" s="1"/>
  <c r="H37" i="2"/>
  <c r="D32" i="2"/>
  <c r="H30" i="2"/>
  <c r="F30" i="2" s="1"/>
  <c r="H25" i="2"/>
  <c r="F25" i="2" s="1"/>
  <c r="E13" i="2"/>
  <c r="D13" i="2"/>
  <c r="H17" i="2"/>
  <c r="I17" i="2" s="1"/>
  <c r="H16" i="2"/>
  <c r="I16" i="2" s="1"/>
  <c r="H15" i="2"/>
  <c r="I15" i="2" s="1"/>
  <c r="H14" i="2"/>
  <c r="I14" i="2" s="1"/>
  <c r="H11" i="2"/>
  <c r="I11" i="2" s="1"/>
  <c r="J18" i="2"/>
  <c r="J13" i="2"/>
  <c r="H31" i="2"/>
  <c r="F31" i="2" s="1"/>
  <c r="H29" i="2"/>
  <c r="H28" i="2"/>
  <c r="F28" i="2" s="1"/>
  <c r="H26" i="2"/>
  <c r="F26" i="2" s="1"/>
  <c r="H24" i="2"/>
  <c r="F24" i="2" s="1"/>
  <c r="H23" i="2"/>
  <c r="H10" i="2"/>
  <c r="I10" i="2" s="1"/>
  <c r="H12" i="2"/>
  <c r="I12" i="2" s="1"/>
  <c r="H9" i="2"/>
  <c r="F9" i="2" s="1"/>
  <c r="G32" i="2"/>
  <c r="E32" i="2"/>
  <c r="G27" i="2"/>
  <c r="E27" i="2"/>
  <c r="D27" i="2"/>
  <c r="G18" i="2"/>
  <c r="E18" i="2"/>
  <c r="D18" i="2"/>
  <c r="G13" i="2"/>
  <c r="H137" i="2" l="1"/>
  <c r="H130" i="2"/>
  <c r="H138" i="2"/>
  <c r="H125" i="2"/>
  <c r="H131" i="2" s="1"/>
  <c r="G103" i="2"/>
  <c r="H135" i="2"/>
  <c r="G117" i="2"/>
  <c r="F127" i="2"/>
  <c r="F130" i="2" s="1"/>
  <c r="F131" i="2" s="1"/>
  <c r="H136" i="2"/>
  <c r="H140" i="2"/>
  <c r="G131" i="2"/>
  <c r="H102" i="2"/>
  <c r="F122" i="2"/>
  <c r="F125" i="2" s="1"/>
  <c r="E103" i="2"/>
  <c r="E117" i="2"/>
  <c r="D117" i="2"/>
  <c r="F116" i="2"/>
  <c r="F111" i="2"/>
  <c r="H111" i="2"/>
  <c r="H116" i="2"/>
  <c r="H97" i="2"/>
  <c r="H103" i="2" s="1"/>
  <c r="D103" i="2"/>
  <c r="E89" i="2"/>
  <c r="F93" i="2"/>
  <c r="F97" i="2" s="1"/>
  <c r="F98" i="2"/>
  <c r="F102" i="2" s="1"/>
  <c r="H88" i="2"/>
  <c r="H83" i="2"/>
  <c r="D89" i="2"/>
  <c r="D75" i="2"/>
  <c r="G89" i="2"/>
  <c r="G75" i="2"/>
  <c r="H74" i="2"/>
  <c r="F79" i="2"/>
  <c r="F83" i="2" s="1"/>
  <c r="F84" i="2"/>
  <c r="F88" i="2" s="1"/>
  <c r="F69" i="2"/>
  <c r="E47" i="2"/>
  <c r="F71" i="2"/>
  <c r="F74" i="2" s="1"/>
  <c r="I26" i="2"/>
  <c r="I40" i="2" s="1"/>
  <c r="I54" i="2" s="1"/>
  <c r="I68" i="2" s="1"/>
  <c r="I82" i="2" s="1"/>
  <c r="I96" i="2" s="1"/>
  <c r="I110" i="2" s="1"/>
  <c r="I124" i="2" s="1"/>
  <c r="I138" i="2" s="1"/>
  <c r="E61" i="2"/>
  <c r="H69" i="2"/>
  <c r="E75" i="2"/>
  <c r="G61" i="2"/>
  <c r="H55" i="2"/>
  <c r="D61" i="2"/>
  <c r="H60" i="2"/>
  <c r="F60" i="2"/>
  <c r="F55" i="2"/>
  <c r="I25" i="2"/>
  <c r="I39" i="2" s="1"/>
  <c r="I53" i="2" s="1"/>
  <c r="I67" i="2" s="1"/>
  <c r="I81" i="2" s="1"/>
  <c r="I95" i="2" s="1"/>
  <c r="I109" i="2" s="1"/>
  <c r="I123" i="2" s="1"/>
  <c r="I137" i="2" s="1"/>
  <c r="I31" i="2"/>
  <c r="I45" i="2" s="1"/>
  <c r="I59" i="2" s="1"/>
  <c r="I73" i="2" s="1"/>
  <c r="I87" i="2" s="1"/>
  <c r="I101" i="2" s="1"/>
  <c r="I115" i="2" s="1"/>
  <c r="I129" i="2" s="1"/>
  <c r="H41" i="2"/>
  <c r="D47" i="2"/>
  <c r="G47" i="2"/>
  <c r="H46" i="2"/>
  <c r="F37" i="2"/>
  <c r="F39" i="2"/>
  <c r="F42" i="2"/>
  <c r="F46" i="2" s="1"/>
  <c r="I30" i="2"/>
  <c r="I44" i="2" s="1"/>
  <c r="I58" i="2" s="1"/>
  <c r="I72" i="2" s="1"/>
  <c r="I86" i="2" s="1"/>
  <c r="I100" i="2" s="1"/>
  <c r="I114" i="2" s="1"/>
  <c r="I128" i="2" s="1"/>
  <c r="F15" i="2"/>
  <c r="F11" i="2"/>
  <c r="F17" i="2"/>
  <c r="F14" i="2"/>
  <c r="F16" i="2"/>
  <c r="D33" i="2"/>
  <c r="J19" i="2"/>
  <c r="E33" i="2"/>
  <c r="H13" i="2"/>
  <c r="H18" i="2"/>
  <c r="I29" i="2"/>
  <c r="I9" i="2"/>
  <c r="I23" i="2" s="1"/>
  <c r="I37" i="2" s="1"/>
  <c r="I51" i="2" s="1"/>
  <c r="I65" i="2" s="1"/>
  <c r="I79" i="2" s="1"/>
  <c r="I93" i="2" s="1"/>
  <c r="I107" i="2" s="1"/>
  <c r="I121" i="2" s="1"/>
  <c r="I135" i="2" s="1"/>
  <c r="I28" i="2"/>
  <c r="F23" i="2"/>
  <c r="F27" i="2" s="1"/>
  <c r="I24" i="2"/>
  <c r="I38" i="2" s="1"/>
  <c r="I52" i="2" s="1"/>
  <c r="I66" i="2" s="1"/>
  <c r="I80" i="2" s="1"/>
  <c r="I94" i="2" s="1"/>
  <c r="I108" i="2" s="1"/>
  <c r="I136" i="2" s="1"/>
  <c r="G33" i="2"/>
  <c r="F29" i="2"/>
  <c r="F32" i="2" s="1"/>
  <c r="H32" i="2"/>
  <c r="H27" i="2"/>
  <c r="E139" i="2"/>
  <c r="D139" i="2"/>
  <c r="G139" i="2"/>
  <c r="D144" i="2"/>
  <c r="G144" i="2"/>
  <c r="F12" i="2"/>
  <c r="F138" i="2" s="1"/>
  <c r="F10" i="2"/>
  <c r="F136" i="2" s="1"/>
  <c r="F137" i="2" l="1"/>
  <c r="F117" i="2"/>
  <c r="F135" i="2"/>
  <c r="F141" i="2"/>
  <c r="F140" i="2"/>
  <c r="I125" i="2"/>
  <c r="H89" i="2"/>
  <c r="I111" i="2"/>
  <c r="H117" i="2"/>
  <c r="F103" i="2"/>
  <c r="I97" i="2"/>
  <c r="H75" i="2"/>
  <c r="F89" i="2"/>
  <c r="I83" i="2"/>
  <c r="F75" i="2"/>
  <c r="H61" i="2"/>
  <c r="I69" i="2"/>
  <c r="F61" i="2"/>
  <c r="I55" i="2"/>
  <c r="H47" i="2"/>
  <c r="I43" i="2"/>
  <c r="I57" i="2" s="1"/>
  <c r="I71" i="2" s="1"/>
  <c r="I85" i="2" s="1"/>
  <c r="I99" i="2" s="1"/>
  <c r="I113" i="2" s="1"/>
  <c r="I127" i="2" s="1"/>
  <c r="I141" i="2" s="1"/>
  <c r="I32" i="2"/>
  <c r="I42" i="2"/>
  <c r="I56" i="2" s="1"/>
  <c r="I70" i="2" s="1"/>
  <c r="F41" i="2"/>
  <c r="F47" i="2" s="1"/>
  <c r="I41" i="2"/>
  <c r="I13" i="2"/>
  <c r="H19" i="2"/>
  <c r="I27" i="2"/>
  <c r="H139" i="2"/>
  <c r="H33" i="2"/>
  <c r="F33" i="2"/>
  <c r="H144" i="2"/>
  <c r="F18" i="2"/>
  <c r="F13" i="2"/>
  <c r="G19" i="2"/>
  <c r="D19" i="2"/>
  <c r="I74" i="2" l="1"/>
  <c r="I75" i="2" s="1"/>
  <c r="I84" i="2"/>
  <c r="I60" i="2"/>
  <c r="I61" i="2" s="1"/>
  <c r="I46" i="2"/>
  <c r="I47" i="2" s="1"/>
  <c r="H145" i="2"/>
  <c r="I33" i="2"/>
  <c r="F144" i="2"/>
  <c r="F139" i="2"/>
  <c r="I18" i="2"/>
  <c r="I19" i="2" s="1"/>
  <c r="E19" i="2"/>
  <c r="F19" i="2"/>
  <c r="G145" i="2"/>
  <c r="D145" i="2"/>
  <c r="I88" i="2" l="1"/>
  <c r="I89" i="2" s="1"/>
  <c r="I98" i="2"/>
  <c r="F145" i="2"/>
  <c r="I102" i="2" l="1"/>
  <c r="I103" i="2" s="1"/>
  <c r="I112" i="2"/>
  <c r="I116" i="2" l="1"/>
  <c r="I117" i="2" s="1"/>
  <c r="I126" i="2"/>
  <c r="I130" i="2" l="1"/>
  <c r="I131" i="2" s="1"/>
  <c r="I140" i="2"/>
  <c r="I144" i="2" s="1"/>
  <c r="I139" i="2"/>
  <c r="I14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8" authorId="0" shapeId="0" xr:uid="{4254ABA6-FF7E-4FA5-92EE-8101357C98A0}">
      <text>
        <r>
          <rPr>
            <sz val="12"/>
            <color indexed="10"/>
            <rFont val="MS P ゴシック"/>
            <family val="3"/>
            <charset val="128"/>
          </rPr>
          <t>最初に令和４事業年度の最終
交付決定額を入力</t>
        </r>
      </text>
    </comment>
  </commentList>
</comments>
</file>

<file path=xl/sharedStrings.xml><?xml version="1.0" encoding="utf-8"?>
<sst xmlns="http://schemas.openxmlformats.org/spreadsheetml/2006/main" count="199" uniqueCount="48">
  <si>
    <t>県名</t>
    <rPh sb="0" eb="2">
      <t>ケンメイ</t>
    </rPh>
    <phoneticPr fontId="1"/>
  </si>
  <si>
    <t>加入組織（支援対象者）数</t>
    <rPh sb="0" eb="2">
      <t>カニュウ</t>
    </rPh>
    <rPh sb="2" eb="4">
      <t>ソシキ</t>
    </rPh>
    <rPh sb="5" eb="7">
      <t>シエン</t>
    </rPh>
    <rPh sb="7" eb="10">
      <t>タイショウシャ</t>
    </rPh>
    <rPh sb="11" eb="12">
      <t>スウ</t>
    </rPh>
    <phoneticPr fontId="1"/>
  </si>
  <si>
    <t>農業者件数</t>
    <rPh sb="0" eb="3">
      <t>ノウギョウシャ</t>
    </rPh>
    <rPh sb="3" eb="5">
      <t>ケンスウ</t>
    </rPh>
    <phoneticPr fontId="1"/>
  </si>
  <si>
    <t>油種</t>
    <rPh sb="0" eb="2">
      <t>ユシュ</t>
    </rPh>
    <phoneticPr fontId="1"/>
  </si>
  <si>
    <t>コース</t>
    <phoneticPr fontId="1"/>
  </si>
  <si>
    <t>Ａ重油</t>
    <rPh sb="1" eb="3">
      <t>ジュウユ</t>
    </rPh>
    <phoneticPr fontId="1"/>
  </si>
  <si>
    <t>灯油</t>
    <rPh sb="0" eb="2">
      <t>トウユ</t>
    </rPh>
    <phoneticPr fontId="1"/>
  </si>
  <si>
    <t>補填金単価</t>
    <rPh sb="0" eb="3">
      <t>ホテンキン</t>
    </rPh>
    <rPh sb="3" eb="5">
      <t>タンカ</t>
    </rPh>
    <phoneticPr fontId="1"/>
  </si>
  <si>
    <t>補填金交付額</t>
    <rPh sb="0" eb="3">
      <t>ホテンキン</t>
    </rPh>
    <rPh sb="3" eb="6">
      <t>コウフガク</t>
    </rPh>
    <phoneticPr fontId="1"/>
  </si>
  <si>
    <t>うち農業者積立分</t>
    <rPh sb="2" eb="5">
      <t>ノウギョウシャ</t>
    </rPh>
    <rPh sb="5" eb="7">
      <t>ツミタテ</t>
    </rPh>
    <rPh sb="7" eb="8">
      <t>ブン</t>
    </rPh>
    <phoneticPr fontId="1"/>
  </si>
  <si>
    <t>うち補助金分</t>
    <rPh sb="2" eb="5">
      <t>ホジョキン</t>
    </rPh>
    <rPh sb="5" eb="6">
      <t>ブン</t>
    </rPh>
    <phoneticPr fontId="1"/>
  </si>
  <si>
    <t>備考</t>
    <rPh sb="0" eb="2">
      <t>ビコウ</t>
    </rPh>
    <phoneticPr fontId="1"/>
  </si>
  <si>
    <t>加入農業者件数</t>
    <rPh sb="0" eb="2">
      <t>カニュウ</t>
    </rPh>
    <rPh sb="2" eb="5">
      <t>ノウギョウシャ</t>
    </rPh>
    <rPh sb="5" eb="7">
      <t>ケンスウ</t>
    </rPh>
    <phoneticPr fontId="1"/>
  </si>
  <si>
    <t>計</t>
    <rPh sb="0" eb="1">
      <t>ケイ</t>
    </rPh>
    <phoneticPr fontId="1"/>
  </si>
  <si>
    <t>合計</t>
    <rPh sb="0" eb="2">
      <t>ゴウケイ</t>
    </rPh>
    <phoneticPr fontId="1"/>
  </si>
  <si>
    <t>（補助金残額）</t>
    <rPh sb="1" eb="4">
      <t>ホジョキン</t>
    </rPh>
    <rPh sb="4" eb="6">
      <t>ザンガク</t>
    </rPh>
    <phoneticPr fontId="1"/>
  </si>
  <si>
    <t>（単位：ﾘｯﾄﾙ、円）</t>
    <rPh sb="1" eb="3">
      <t>タンイ</t>
    </rPh>
    <rPh sb="9" eb="10">
      <t>エン</t>
    </rPh>
    <phoneticPr fontId="1"/>
  </si>
  <si>
    <t>　農業者件数については、補填金を実際に交付した農業者件数を記載すること。また、Ａ重油及び灯油を同時に購入した農業者は、外数としてＡ重油、灯油それぞれにカウントすること。</t>
    <rPh sb="1" eb="4">
      <t>ノウギョウシャ</t>
    </rPh>
    <rPh sb="4" eb="6">
      <t>ケンスウ</t>
    </rPh>
    <rPh sb="12" eb="15">
      <t>ホテンキン</t>
    </rPh>
    <rPh sb="16" eb="18">
      <t>ジッサイ</t>
    </rPh>
    <rPh sb="19" eb="21">
      <t>コウフ</t>
    </rPh>
    <rPh sb="23" eb="26">
      <t>ノウギョウシャ</t>
    </rPh>
    <rPh sb="26" eb="28">
      <t>ケンスウ</t>
    </rPh>
    <rPh sb="29" eb="31">
      <t>キサイ</t>
    </rPh>
    <rPh sb="40" eb="42">
      <t>ジュウユ</t>
    </rPh>
    <rPh sb="42" eb="43">
      <t>オヨ</t>
    </rPh>
    <rPh sb="44" eb="46">
      <t>トウユ</t>
    </rPh>
    <rPh sb="47" eb="49">
      <t>ドウジ</t>
    </rPh>
    <rPh sb="50" eb="52">
      <t>コウニュウ</t>
    </rPh>
    <rPh sb="54" eb="57">
      <t>ノウギョウシャ</t>
    </rPh>
    <rPh sb="59" eb="61">
      <t>ソトスウ</t>
    </rPh>
    <rPh sb="65" eb="67">
      <t>ジュウユ</t>
    </rPh>
    <rPh sb="68" eb="70">
      <t>トウユ</t>
    </rPh>
    <phoneticPr fontId="1"/>
  </si>
  <si>
    <t>※　　３．</t>
    <phoneticPr fontId="1"/>
  </si>
  <si>
    <t>※　　２．</t>
    <phoneticPr fontId="1"/>
  </si>
  <si>
    <t>※　　１．</t>
    <phoneticPr fontId="1"/>
  </si>
  <si>
    <t>（別紙５）</t>
    <rPh sb="1" eb="3">
      <t>ベッシ</t>
    </rPh>
    <phoneticPr fontId="1"/>
  </si>
  <si>
    <t>※　　４．</t>
    <phoneticPr fontId="1"/>
  </si>
  <si>
    <t>）・急騰特例</t>
    <phoneticPr fontId="1"/>
  </si>
  <si>
    <t>７０%</t>
    <phoneticPr fontId="1"/>
  </si>
  <si>
    <t>８０%</t>
    <phoneticPr fontId="1"/>
  </si>
  <si>
    <t>９０%</t>
    <phoneticPr fontId="1"/>
  </si>
  <si>
    <t>１００%</t>
    <phoneticPr fontId="1"/>
  </si>
  <si>
    <t xml:space="preserve">　（交付率： </t>
    <phoneticPr fontId="1"/>
  </si>
  <si>
    <t>交付割合</t>
    <rPh sb="0" eb="2">
      <t>コウフ</t>
    </rPh>
    <rPh sb="2" eb="4">
      <t>ワリアイ</t>
    </rPh>
    <phoneticPr fontId="1"/>
  </si>
  <si>
    <t>　補填金交付額、うち農業者積立金、うち補助金分の各欄に記載する金額は、県協議会マスターシート（別紙４）の該当月の合計額と一致することを確認すること（支援対象者ごとのセーフティネット管理シート（別紙３）の該当月の合計とも一致）。</t>
    <rPh sb="1" eb="4">
      <t>ホテンキン</t>
    </rPh>
    <rPh sb="4" eb="7">
      <t>コウフガク</t>
    </rPh>
    <rPh sb="10" eb="13">
      <t>ノウギョウシャ</t>
    </rPh>
    <rPh sb="13" eb="16">
      <t>ツミタテキン</t>
    </rPh>
    <rPh sb="19" eb="22">
      <t>ホジョキン</t>
    </rPh>
    <rPh sb="22" eb="23">
      <t>ブン</t>
    </rPh>
    <rPh sb="24" eb="26">
      <t>カクラン</t>
    </rPh>
    <rPh sb="27" eb="29">
      <t>キサイ</t>
    </rPh>
    <rPh sb="31" eb="33">
      <t>キンガク</t>
    </rPh>
    <rPh sb="56" eb="57">
      <t>ゴウ</t>
    </rPh>
    <rPh sb="57" eb="58">
      <t>ケイガイトウツキゴウケイイッチリュウイ</t>
    </rPh>
    <phoneticPr fontId="1"/>
  </si>
  <si>
    <t>※　　５．</t>
    <phoneticPr fontId="1"/>
  </si>
  <si>
    <t>気温特例措置適用した月はその交付率を、また、急騰特例措置を適用した月は、「（交付率：　　％）」欄を１００％とし、「急騰特例」を〇で囲んで下さい。</t>
    <rPh sb="0" eb="2">
      <t>キオン</t>
    </rPh>
    <rPh sb="2" eb="4">
      <t>トクレイ</t>
    </rPh>
    <rPh sb="4" eb="6">
      <t>ソチ</t>
    </rPh>
    <rPh sb="6" eb="8">
      <t>テキヨウ</t>
    </rPh>
    <rPh sb="10" eb="11">
      <t>ツキ</t>
    </rPh>
    <rPh sb="14" eb="16">
      <t>コウフ</t>
    </rPh>
    <rPh sb="16" eb="17">
      <t>リツ</t>
    </rPh>
    <rPh sb="22" eb="24">
      <t>キュウトウ</t>
    </rPh>
    <rPh sb="24" eb="26">
      <t>トクレイ</t>
    </rPh>
    <rPh sb="26" eb="28">
      <t>ソチ</t>
    </rPh>
    <rPh sb="29" eb="31">
      <t>テキヨウ</t>
    </rPh>
    <rPh sb="33" eb="34">
      <t>ツキ</t>
    </rPh>
    <rPh sb="38" eb="40">
      <t>コウフ</t>
    </rPh>
    <rPh sb="40" eb="41">
      <t>リツ</t>
    </rPh>
    <rPh sb="47" eb="48">
      <t>ラン</t>
    </rPh>
    <rPh sb="57" eb="59">
      <t>キュウトウ</t>
    </rPh>
    <rPh sb="59" eb="61">
      <t>トクレイ</t>
    </rPh>
    <rPh sb="65" eb="66">
      <t>カコ</t>
    </rPh>
    <rPh sb="68" eb="69">
      <t>クダ</t>
    </rPh>
    <phoneticPr fontId="1"/>
  </si>
  <si>
    <t>燃油購入数量</t>
    <rPh sb="0" eb="4">
      <t>ネンユコウニュウ</t>
    </rPh>
    <rPh sb="4" eb="6">
      <t>スウリョウ</t>
    </rPh>
    <phoneticPr fontId="1"/>
  </si>
  <si>
    <t>　燃油購入数量は、支援対象者から提出された燃油購入実績報告書（業務方法書別紙様式第８号）の購入実績を記載（支援対象者ごとのセーフティネット管理シート（別紙３）の該当月の合計とも一致）。</t>
    <rPh sb="5" eb="7">
      <t>スウリョウ</t>
    </rPh>
    <rPh sb="9" eb="14">
      <t>シエンタイショウシャ</t>
    </rPh>
    <rPh sb="16" eb="18">
      <t>テイシュツ</t>
    </rPh>
    <rPh sb="21" eb="29">
      <t>ネンユコウニュウジッセキホウコク</t>
    </rPh>
    <rPh sb="29" eb="30">
      <t>ショ</t>
    </rPh>
    <rPh sb="31" eb="36">
      <t>ギョウムホウホウショ</t>
    </rPh>
    <rPh sb="36" eb="38">
      <t>ベッシ</t>
    </rPh>
    <rPh sb="38" eb="40">
      <t>ヨウシキ</t>
    </rPh>
    <rPh sb="40" eb="41">
      <t>ダイ</t>
    </rPh>
    <rPh sb="42" eb="43">
      <t>ゴウ</t>
    </rPh>
    <rPh sb="45" eb="49">
      <t>コウニュウジッセキ</t>
    </rPh>
    <rPh sb="50" eb="52">
      <t>キサイ</t>
    </rPh>
    <phoneticPr fontId="1"/>
  </si>
  <si>
    <t>交付決定額</t>
    <rPh sb="0" eb="5">
      <t>コウフケッテイガク</t>
    </rPh>
    <phoneticPr fontId="1"/>
  </si>
  <si>
    <t>　燃油購入数量で、農家積立金が無くなり補填金が支払われなかった場合には、カウントしないこと。また、農家積立金が不足して補填金が対象数量分全額の支払が行われなかった場合には、当該月に燃油購入数量を記載し翌月以降は記載しないこと。</t>
    <rPh sb="1" eb="5">
      <t>ネンユコウニュウ</t>
    </rPh>
    <rPh sb="5" eb="7">
      <t>スウリョウ</t>
    </rPh>
    <rPh sb="9" eb="11">
      <t>ノウカ</t>
    </rPh>
    <rPh sb="11" eb="14">
      <t>ツミタテキン</t>
    </rPh>
    <rPh sb="15" eb="16">
      <t>ナ</t>
    </rPh>
    <rPh sb="19" eb="22">
      <t>ホテンキン</t>
    </rPh>
    <rPh sb="23" eb="25">
      <t>シハラ</t>
    </rPh>
    <rPh sb="31" eb="33">
      <t>バアイ</t>
    </rPh>
    <rPh sb="49" eb="51">
      <t>ノウカ</t>
    </rPh>
    <rPh sb="51" eb="54">
      <t>ツミタテキン</t>
    </rPh>
    <rPh sb="55" eb="57">
      <t>フソク</t>
    </rPh>
    <rPh sb="59" eb="61">
      <t>ホテン</t>
    </rPh>
    <rPh sb="61" eb="62">
      <t>キン</t>
    </rPh>
    <rPh sb="67" eb="68">
      <t>ブン</t>
    </rPh>
    <rPh sb="68" eb="70">
      <t>ゼンガク</t>
    </rPh>
    <rPh sb="71" eb="73">
      <t>シハライ</t>
    </rPh>
    <rPh sb="74" eb="75">
      <t>オコナ</t>
    </rPh>
    <rPh sb="81" eb="83">
      <t>バアイ</t>
    </rPh>
    <rPh sb="86" eb="88">
      <t>トウガイ</t>
    </rPh>
    <rPh sb="88" eb="89">
      <t>ツキ</t>
    </rPh>
    <rPh sb="90" eb="92">
      <t>ネンユ</t>
    </rPh>
    <rPh sb="92" eb="94">
      <t>コウニュウ</t>
    </rPh>
    <rPh sb="97" eb="99">
      <t>キサイ</t>
    </rPh>
    <rPh sb="100" eb="101">
      <t>ヨク</t>
    </rPh>
    <rPh sb="101" eb="102">
      <t>ツキ</t>
    </rPh>
    <rPh sb="102" eb="104">
      <t>イコウ</t>
    </rPh>
    <rPh sb="105" eb="107">
      <t>キサイ</t>
    </rPh>
    <phoneticPr fontId="1"/>
  </si>
  <si>
    <t>施設園芸セーフティネット構築事業　補填金交付状況調べ【令和４事業年度】</t>
    <rPh sb="0" eb="2">
      <t>シセツ</t>
    </rPh>
    <rPh sb="2" eb="4">
      <t>エンゲイ</t>
    </rPh>
    <rPh sb="12" eb="14">
      <t>コウチク</t>
    </rPh>
    <rPh sb="14" eb="16">
      <t>ジギョウ</t>
    </rPh>
    <rPh sb="17" eb="20">
      <t>ホテンキン</t>
    </rPh>
    <rPh sb="27" eb="29">
      <t>レイワ</t>
    </rPh>
    <rPh sb="30" eb="34">
      <t>ジギョウネンド</t>
    </rPh>
    <phoneticPr fontId="1"/>
  </si>
  <si>
    <t>・４年10月分</t>
    <rPh sb="2" eb="3">
      <t>ネン</t>
    </rPh>
    <rPh sb="5" eb="7">
      <t>ガツブン</t>
    </rPh>
    <phoneticPr fontId="1"/>
  </si>
  <si>
    <t>・４年11月分</t>
    <rPh sb="2" eb="3">
      <t>ネン</t>
    </rPh>
    <rPh sb="5" eb="7">
      <t>ガツブン</t>
    </rPh>
    <phoneticPr fontId="1"/>
  </si>
  <si>
    <t>・４年12月分</t>
    <rPh sb="2" eb="3">
      <t>ネン</t>
    </rPh>
    <rPh sb="5" eb="7">
      <t>ガツブン</t>
    </rPh>
    <phoneticPr fontId="1"/>
  </si>
  <si>
    <t>・５年1月分</t>
    <rPh sb="2" eb="3">
      <t>ネン</t>
    </rPh>
    <rPh sb="4" eb="6">
      <t>ガツブン</t>
    </rPh>
    <phoneticPr fontId="1"/>
  </si>
  <si>
    <t>・５年２月分</t>
    <rPh sb="2" eb="3">
      <t>ネン</t>
    </rPh>
    <rPh sb="4" eb="6">
      <t>ガツブン</t>
    </rPh>
    <phoneticPr fontId="1"/>
  </si>
  <si>
    <t>・５年３月分</t>
    <rPh sb="2" eb="3">
      <t>ネン</t>
    </rPh>
    <rPh sb="4" eb="6">
      <t>ガツブン</t>
    </rPh>
    <phoneticPr fontId="1"/>
  </si>
  <si>
    <t>・５年４月分</t>
    <rPh sb="2" eb="3">
      <t>ネン</t>
    </rPh>
    <rPh sb="4" eb="6">
      <t>ガツブン</t>
    </rPh>
    <phoneticPr fontId="1"/>
  </si>
  <si>
    <t>・５年５月分</t>
    <rPh sb="2" eb="3">
      <t>ネン</t>
    </rPh>
    <rPh sb="4" eb="6">
      <t>ガツブン</t>
    </rPh>
    <phoneticPr fontId="1"/>
  </si>
  <si>
    <t>・５年６月分</t>
    <rPh sb="2" eb="3">
      <t>ネン</t>
    </rPh>
    <rPh sb="4" eb="6">
      <t>ガツブン</t>
    </rPh>
    <phoneticPr fontId="1"/>
  </si>
  <si>
    <t>令和４事業年度計</t>
    <rPh sb="0" eb="1">
      <t>レイ</t>
    </rPh>
    <rPh sb="1" eb="2">
      <t>ワ</t>
    </rPh>
    <rPh sb="3" eb="5">
      <t>ジギョウ</t>
    </rPh>
    <rPh sb="5" eb="7">
      <t>ネンド</t>
    </rPh>
    <rPh sb="7" eb="8">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</si>
</sst>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quot;円/㍑&quot;"/>
    <numFmt numFmtId="177" formatCode="#,##0_);[Red]\(#,##0\)"/>
    <numFmt numFmtId="178" formatCode="#,##0.0_);[Red]\(#,##0.0\)"/>
    <numFmt numFmtId="179" formatCode="#,##0&quot;円&quot;"/>
    <numFmt numFmtId="180" formatCode="&quot;(&quot;#,##0&quot;円)&quot;"/>
    <numFmt numFmtId="181" formatCode="&quot;(&quot;#,##0&quot;)&quot;"/>
    <numFmt numFmtId="182" formatCode="&quot;〈&quot;#,##0&quot;〉&quot;"/>
    <numFmt numFmtId="183" formatCode="#,##0.0&quot;ﾘｯﾄﾙ&quot;"/>
  </numFmts>
  <fonts count="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color indexed="10"/>
      <name val="MS P ゴシック"/>
      <family val="3"/>
      <charset val="128"/>
    </font>
    <font>
      <sz val="9"/>
      <color rgb="FFFF0000"/>
      <name val="ＭＳ Ｐゴシック"/>
      <family val="2"/>
      <charset val="128"/>
      <scheme val="minor"/>
    </font>
    <font>
      <sz val="16"/>
      <color theme="1"/>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9" fontId="0" fillId="0" borderId="1" xfId="0" applyNumberFormat="1" applyBorder="1" applyAlignment="1">
      <alignment horizontal="center" vertical="center"/>
    </xf>
    <xf numFmtId="0" fontId="2" fillId="0" borderId="0" xfId="0" applyFont="1">
      <alignment vertical="center"/>
    </xf>
    <xf numFmtId="176" fontId="0" fillId="0" borderId="7" xfId="0" applyNumberFormat="1" applyBorder="1">
      <alignment vertical="center"/>
    </xf>
    <xf numFmtId="0" fontId="0" fillId="0" borderId="0" xfId="0" applyAlignment="1">
      <alignment horizontal="right" vertical="center"/>
    </xf>
    <xf numFmtId="0" fontId="0" fillId="2" borderId="1" xfId="0" applyFill="1" applyBorder="1">
      <alignment vertical="center"/>
    </xf>
    <xf numFmtId="0" fontId="0" fillId="0" borderId="1" xfId="0" applyBorder="1" applyAlignment="1">
      <alignment horizontal="center" vertical="center"/>
    </xf>
    <xf numFmtId="0" fontId="0" fillId="0" borderId="0" xfId="0" applyAlignment="1">
      <alignment horizontal="right" vertical="top"/>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Border="1" applyAlignment="1">
      <alignment horizontal="center" vertical="center"/>
    </xf>
    <xf numFmtId="0" fontId="0" fillId="0" borderId="0" xfId="0" quotePrefix="1">
      <alignment vertical="center"/>
    </xf>
    <xf numFmtId="9" fontId="0" fillId="0" borderId="0" xfId="0" quotePrefix="1" applyNumberFormat="1">
      <alignment vertical="center"/>
    </xf>
    <xf numFmtId="0" fontId="0" fillId="0" borderId="1" xfId="0" applyBorder="1" applyAlignment="1">
      <alignment horizontal="center" vertical="center" shrinkToFit="1"/>
    </xf>
    <xf numFmtId="0" fontId="4"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right" vertical="top"/>
    </xf>
    <xf numFmtId="0" fontId="0" fillId="0" borderId="1" xfId="0" applyBorder="1" applyAlignment="1">
      <alignment horizontal="center" vertical="center" shrinkToFit="1"/>
    </xf>
    <xf numFmtId="177" fontId="0" fillId="0" borderId="1" xfId="0" applyNumberFormat="1" applyBorder="1">
      <alignment vertical="center"/>
    </xf>
    <xf numFmtId="178" fontId="0" fillId="0" borderId="1" xfId="0" applyNumberFormat="1" applyBorder="1">
      <alignment vertical="center"/>
    </xf>
    <xf numFmtId="179" fontId="0" fillId="0" borderId="1" xfId="0" applyNumberFormat="1" applyBorder="1">
      <alignment vertical="center"/>
    </xf>
    <xf numFmtId="179" fontId="0" fillId="2" borderId="1" xfId="0" applyNumberFormat="1" applyFill="1" applyBorder="1">
      <alignment vertical="center"/>
    </xf>
    <xf numFmtId="180" fontId="0" fillId="2" borderId="1" xfId="0" applyNumberFormat="1" applyFill="1" applyBorder="1">
      <alignment vertical="center"/>
    </xf>
    <xf numFmtId="181" fontId="0" fillId="0" borderId="1" xfId="0" applyNumberFormat="1" applyFill="1" applyBorder="1">
      <alignment vertical="center"/>
    </xf>
    <xf numFmtId="177" fontId="0" fillId="0" borderId="1" xfId="0" applyNumberFormat="1" applyBorder="1" applyAlignment="1">
      <alignment horizontal="right" vertical="center"/>
    </xf>
    <xf numFmtId="178" fontId="0" fillId="0" borderId="1" xfId="0" applyNumberFormat="1" applyBorder="1" applyAlignment="1">
      <alignment horizontal="right" vertical="center"/>
    </xf>
    <xf numFmtId="0" fontId="6" fillId="0" borderId="1" xfId="0" applyFont="1" applyBorder="1" applyAlignment="1">
      <alignment horizontal="center" vertical="center" shrinkToFit="1"/>
    </xf>
    <xf numFmtId="182" fontId="6" fillId="0" borderId="1" xfId="0" applyNumberFormat="1" applyFont="1" applyFill="1" applyBorder="1">
      <alignment vertical="center"/>
    </xf>
    <xf numFmtId="182" fontId="6" fillId="2" borderId="1" xfId="0" applyNumberFormat="1" applyFont="1" applyFill="1" applyBorder="1" applyAlignment="1">
      <alignment horizontal="right" vertical="center"/>
    </xf>
    <xf numFmtId="182" fontId="6" fillId="2" borderId="1" xfId="0" applyNumberFormat="1" applyFont="1" applyFill="1" applyBorder="1">
      <alignment vertical="center"/>
    </xf>
    <xf numFmtId="0" fontId="7" fillId="0" borderId="0" xfId="0" applyFont="1">
      <alignment vertical="center"/>
    </xf>
    <xf numFmtId="183" fontId="0" fillId="2" borderId="1" xfId="0" applyNumberFormat="1" applyFill="1"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176" fontId="0" fillId="0" borderId="3" xfId="0" applyNumberForma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176" fontId="0" fillId="0" borderId="8"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9" xfId="0" applyNumberFormat="1" applyBorder="1" applyAlignment="1">
      <alignment horizontal="center" vertical="center"/>
    </xf>
    <xf numFmtId="0" fontId="0" fillId="0" borderId="1" xfId="0" applyBorder="1" applyAlignment="1">
      <alignment horizontal="center" vertical="center" shrinkToFit="1"/>
    </xf>
    <xf numFmtId="9" fontId="8" fillId="0" borderId="1" xfId="0" applyNumberFormat="1" applyFont="1" applyBorder="1" applyAlignment="1">
      <alignment horizontal="center" vertical="center"/>
    </xf>
    <xf numFmtId="177" fontId="0" fillId="2" borderId="1" xfId="0" applyNumberFormat="1" applyFill="1" applyBorder="1">
      <alignment vertical="center"/>
    </xf>
  </cellXfs>
  <cellStyles count="1">
    <cellStyle name="標準" xfId="0" builtinId="0"/>
  </cellStyles>
  <dxfs count="0"/>
  <tableStyles count="0" defaultTableStyle="TableStyleMedium9" defaultPivotStyle="PivotStyleLight16"/>
  <colors>
    <mruColors>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2"/>
  <sheetViews>
    <sheetView tabSelected="1" view="pageBreakPreview" topLeftCell="A109" zoomScaleNormal="85" zoomScaleSheetLayoutView="100" workbookViewId="0">
      <selection activeCell="E146" sqref="E146"/>
    </sheetView>
  </sheetViews>
  <sheetFormatPr defaultRowHeight="13.5"/>
  <cols>
    <col min="1" max="1" width="11.625" customWidth="1"/>
    <col min="3" max="3" width="12.25" customWidth="1"/>
    <col min="4" max="4" width="11.125" customWidth="1"/>
    <col min="5" max="5" width="13.875" customWidth="1"/>
    <col min="6" max="6" width="16" customWidth="1"/>
    <col min="7" max="9" width="14.75" customWidth="1"/>
    <col min="10" max="10" width="11.875" customWidth="1"/>
  </cols>
  <sheetData>
    <row r="1" spans="1:10" ht="25.5" customHeight="1">
      <c r="A1" s="3" t="s">
        <v>21</v>
      </c>
    </row>
    <row r="2" spans="1:10" ht="26.25" customHeight="1">
      <c r="A2" s="33" t="s">
        <v>37</v>
      </c>
    </row>
    <row r="4" spans="1:10">
      <c r="A4" s="7" t="s">
        <v>0</v>
      </c>
      <c r="B4" s="54" t="s">
        <v>1</v>
      </c>
      <c r="C4" s="54"/>
      <c r="D4" s="50" t="s">
        <v>12</v>
      </c>
      <c r="E4" s="50"/>
    </row>
    <row r="5" spans="1:10" ht="24" customHeight="1">
      <c r="A5" s="1"/>
      <c r="B5" s="50"/>
      <c r="C5" s="50"/>
      <c r="D5" s="50"/>
      <c r="E5" s="50"/>
    </row>
    <row r="7" spans="1:10">
      <c r="A7" t="s">
        <v>38</v>
      </c>
      <c r="B7" t="s">
        <v>28</v>
      </c>
      <c r="D7" t="s">
        <v>23</v>
      </c>
      <c r="J7" s="5" t="s">
        <v>16</v>
      </c>
    </row>
    <row r="8" spans="1:10" ht="20.100000000000001" customHeight="1">
      <c r="A8" s="16" t="s">
        <v>3</v>
      </c>
      <c r="B8" s="16" t="s">
        <v>4</v>
      </c>
      <c r="C8" s="16" t="s">
        <v>7</v>
      </c>
      <c r="D8" s="16" t="s">
        <v>2</v>
      </c>
      <c r="E8" s="16" t="s">
        <v>33</v>
      </c>
      <c r="F8" s="16" t="s">
        <v>8</v>
      </c>
      <c r="G8" s="16" t="s">
        <v>9</v>
      </c>
      <c r="H8" s="16" t="s">
        <v>10</v>
      </c>
      <c r="I8" s="16" t="s">
        <v>15</v>
      </c>
      <c r="J8" s="29" t="s">
        <v>35</v>
      </c>
    </row>
    <row r="9" spans="1:10" ht="20.100000000000001" customHeight="1">
      <c r="A9" s="39" t="s">
        <v>5</v>
      </c>
      <c r="B9" s="2">
        <v>1.1499999999999999</v>
      </c>
      <c r="C9" s="39"/>
      <c r="D9" s="27"/>
      <c r="E9" s="28"/>
      <c r="F9" s="23">
        <f>SUM(G9,H9)</f>
        <v>0</v>
      </c>
      <c r="G9" s="27"/>
      <c r="H9" s="27">
        <f>G9</f>
        <v>0</v>
      </c>
      <c r="I9" s="26">
        <f>J9-H9</f>
        <v>100</v>
      </c>
      <c r="J9" s="30">
        <v>100</v>
      </c>
    </row>
    <row r="10" spans="1:10" ht="20.100000000000001" customHeight="1">
      <c r="A10" s="40"/>
      <c r="B10" s="2">
        <v>1.3</v>
      </c>
      <c r="C10" s="40"/>
      <c r="D10" s="21"/>
      <c r="E10" s="22"/>
      <c r="F10" s="23">
        <f>SUM(G10,H10)</f>
        <v>0</v>
      </c>
      <c r="G10" s="21"/>
      <c r="H10" s="27">
        <f t="shared" ref="H10:H12" si="0">G10</f>
        <v>0</v>
      </c>
      <c r="I10" s="26">
        <f>J10-H10</f>
        <v>200</v>
      </c>
      <c r="J10" s="30">
        <v>200</v>
      </c>
    </row>
    <row r="11" spans="1:10" ht="20.100000000000001" customHeight="1">
      <c r="A11" s="40"/>
      <c r="B11" s="2">
        <v>1.5</v>
      </c>
      <c r="C11" s="40"/>
      <c r="D11" s="21"/>
      <c r="E11" s="22"/>
      <c r="F11" s="23">
        <f>SUM(G11,H11)</f>
        <v>0</v>
      </c>
      <c r="G11" s="21"/>
      <c r="H11" s="27">
        <f t="shared" ref="H11" si="1">G11</f>
        <v>0</v>
      </c>
      <c r="I11" s="26">
        <f>J11-H11</f>
        <v>300</v>
      </c>
      <c r="J11" s="30">
        <v>300</v>
      </c>
    </row>
    <row r="12" spans="1:10" ht="20.100000000000001" customHeight="1">
      <c r="A12" s="40"/>
      <c r="B12" s="55">
        <v>1.7</v>
      </c>
      <c r="C12" s="41"/>
      <c r="D12" s="21"/>
      <c r="E12" s="22"/>
      <c r="F12" s="23">
        <f>SUM(G12,H12)</f>
        <v>0</v>
      </c>
      <c r="G12" s="21"/>
      <c r="H12" s="27">
        <f t="shared" si="0"/>
        <v>0</v>
      </c>
      <c r="I12" s="26">
        <f t="shared" ref="I12" si="2">J12-H12</f>
        <v>400</v>
      </c>
      <c r="J12" s="30">
        <v>400</v>
      </c>
    </row>
    <row r="13" spans="1:10" ht="20.100000000000001" customHeight="1">
      <c r="A13" s="41"/>
      <c r="B13" s="2" t="s">
        <v>13</v>
      </c>
      <c r="C13" s="4"/>
      <c r="D13" s="56">
        <f>SUM(D9:D12)</f>
        <v>0</v>
      </c>
      <c r="E13" s="34">
        <f>SUM(E9:E12)</f>
        <v>0</v>
      </c>
      <c r="F13" s="24">
        <f>SUM(F9:F12)</f>
        <v>0</v>
      </c>
      <c r="G13" s="24">
        <f>SUM(G9:G12)</f>
        <v>0</v>
      </c>
      <c r="H13" s="24">
        <f>SUM(H9:H12)</f>
        <v>0</v>
      </c>
      <c r="I13" s="25">
        <f>SUM(I9:I12)</f>
        <v>1000</v>
      </c>
      <c r="J13" s="31">
        <f>SUM(J9:J12)</f>
        <v>1000</v>
      </c>
    </row>
    <row r="14" spans="1:10" ht="20.100000000000001" customHeight="1">
      <c r="A14" s="39" t="s">
        <v>6</v>
      </c>
      <c r="B14" s="2">
        <v>1.1499999999999999</v>
      </c>
      <c r="C14" s="39"/>
      <c r="D14" s="27"/>
      <c r="E14" s="28"/>
      <c r="F14" s="23">
        <f>SUM(G14,H14)</f>
        <v>0</v>
      </c>
      <c r="G14" s="27"/>
      <c r="H14" s="27">
        <f>G14</f>
        <v>0</v>
      </c>
      <c r="I14" s="26">
        <f>J14-H14</f>
        <v>500</v>
      </c>
      <c r="J14" s="30">
        <v>500</v>
      </c>
    </row>
    <row r="15" spans="1:10" ht="20.100000000000001" customHeight="1">
      <c r="A15" s="40"/>
      <c r="B15" s="2">
        <v>1.3</v>
      </c>
      <c r="C15" s="40"/>
      <c r="D15" s="21"/>
      <c r="E15" s="22"/>
      <c r="F15" s="23">
        <f>SUM(G15,H15)</f>
        <v>0</v>
      </c>
      <c r="G15" s="21"/>
      <c r="H15" s="27">
        <f t="shared" ref="H15:H17" si="3">G15</f>
        <v>0</v>
      </c>
      <c r="I15" s="26">
        <f>J15-H15</f>
        <v>600</v>
      </c>
      <c r="J15" s="30">
        <v>600</v>
      </c>
    </row>
    <row r="16" spans="1:10" ht="20.100000000000001" customHeight="1">
      <c r="A16" s="40"/>
      <c r="B16" s="2">
        <v>1.5</v>
      </c>
      <c r="C16" s="40"/>
      <c r="D16" s="21"/>
      <c r="E16" s="22"/>
      <c r="F16" s="23">
        <f>SUM(G16,H16)</f>
        <v>0</v>
      </c>
      <c r="G16" s="21"/>
      <c r="H16" s="27">
        <f t="shared" si="3"/>
        <v>0</v>
      </c>
      <c r="I16" s="26">
        <f>J16-H16</f>
        <v>700</v>
      </c>
      <c r="J16" s="30">
        <v>700</v>
      </c>
    </row>
    <row r="17" spans="1:10" ht="20.100000000000001" customHeight="1">
      <c r="A17" s="40"/>
      <c r="B17" s="55">
        <v>1.7</v>
      </c>
      <c r="C17" s="41"/>
      <c r="D17" s="21"/>
      <c r="E17" s="22"/>
      <c r="F17" s="23">
        <f>SUM(G17,H17)</f>
        <v>0</v>
      </c>
      <c r="G17" s="21"/>
      <c r="H17" s="27">
        <f t="shared" si="3"/>
        <v>0</v>
      </c>
      <c r="I17" s="26">
        <f t="shared" ref="I17" si="4">J17-H17</f>
        <v>800</v>
      </c>
      <c r="J17" s="30">
        <v>800</v>
      </c>
    </row>
    <row r="18" spans="1:10" ht="20.100000000000001" customHeight="1">
      <c r="A18" s="41"/>
      <c r="B18" s="2" t="s">
        <v>13</v>
      </c>
      <c r="C18" s="4"/>
      <c r="D18" s="6">
        <f t="shared" ref="D18:I18" si="5">SUM(D14:D17)</f>
        <v>0</v>
      </c>
      <c r="E18" s="34">
        <f t="shared" si="5"/>
        <v>0</v>
      </c>
      <c r="F18" s="24">
        <f t="shared" si="5"/>
        <v>0</v>
      </c>
      <c r="G18" s="24">
        <f t="shared" si="5"/>
        <v>0</v>
      </c>
      <c r="H18" s="24">
        <f>SUM(H14:H17)</f>
        <v>0</v>
      </c>
      <c r="I18" s="25">
        <f t="shared" si="5"/>
        <v>2600</v>
      </c>
      <c r="J18" s="32">
        <f t="shared" ref="J18" si="6">SUM(J14:J17)</f>
        <v>2600</v>
      </c>
    </row>
    <row r="19" spans="1:10" ht="20.100000000000001" customHeight="1">
      <c r="A19" s="48" t="s">
        <v>14</v>
      </c>
      <c r="B19" s="49"/>
      <c r="C19" s="4"/>
      <c r="D19" s="6">
        <f t="shared" ref="D19:G19" si="7">D13+D18</f>
        <v>0</v>
      </c>
      <c r="E19" s="34">
        <f t="shared" si="7"/>
        <v>0</v>
      </c>
      <c r="F19" s="24">
        <f t="shared" si="7"/>
        <v>0</v>
      </c>
      <c r="G19" s="24">
        <f t="shared" si="7"/>
        <v>0</v>
      </c>
      <c r="H19" s="24">
        <f>H13+H18</f>
        <v>0</v>
      </c>
      <c r="I19" s="25">
        <f>I13+I18</f>
        <v>3600</v>
      </c>
      <c r="J19" s="32">
        <f>J13+J18</f>
        <v>3600</v>
      </c>
    </row>
    <row r="20" spans="1:10" ht="20.100000000000001" customHeight="1"/>
    <row r="21" spans="1:10" ht="20.100000000000001" customHeight="1">
      <c r="A21" t="s">
        <v>39</v>
      </c>
      <c r="B21" t="s">
        <v>28</v>
      </c>
      <c r="D21" t="s">
        <v>23</v>
      </c>
    </row>
    <row r="22" spans="1:10" ht="20.100000000000001" customHeight="1">
      <c r="A22" s="16" t="s">
        <v>3</v>
      </c>
      <c r="B22" s="16" t="s">
        <v>4</v>
      </c>
      <c r="C22" s="16" t="s">
        <v>7</v>
      </c>
      <c r="D22" s="16" t="s">
        <v>2</v>
      </c>
      <c r="E22" s="20" t="s">
        <v>33</v>
      </c>
      <c r="F22" s="16" t="s">
        <v>8</v>
      </c>
      <c r="G22" s="16" t="s">
        <v>9</v>
      </c>
      <c r="H22" s="16" t="s">
        <v>10</v>
      </c>
      <c r="I22" s="16" t="s">
        <v>15</v>
      </c>
      <c r="J22" s="16" t="s">
        <v>11</v>
      </c>
    </row>
    <row r="23" spans="1:10" ht="20.100000000000001" customHeight="1">
      <c r="A23" s="39" t="s">
        <v>5</v>
      </c>
      <c r="B23" s="2">
        <v>1.1499999999999999</v>
      </c>
      <c r="C23" s="39"/>
      <c r="D23" s="27"/>
      <c r="E23" s="28"/>
      <c r="F23" s="23">
        <f>SUM(G23,H23)</f>
        <v>0</v>
      </c>
      <c r="G23" s="27"/>
      <c r="H23" s="27">
        <f>G23</f>
        <v>0</v>
      </c>
      <c r="I23" s="26">
        <f>I9-H23</f>
        <v>100</v>
      </c>
      <c r="J23" s="13"/>
    </row>
    <row r="24" spans="1:10" ht="20.100000000000001" customHeight="1">
      <c r="A24" s="40"/>
      <c r="B24" s="2">
        <v>1.3</v>
      </c>
      <c r="C24" s="40"/>
      <c r="D24" s="21"/>
      <c r="E24" s="22"/>
      <c r="F24" s="23">
        <f>SUM(G24,H24)</f>
        <v>0</v>
      </c>
      <c r="G24" s="21"/>
      <c r="H24" s="27">
        <f t="shared" ref="H24:H26" si="8">G24</f>
        <v>0</v>
      </c>
      <c r="I24" s="26">
        <f>I10-H24</f>
        <v>200</v>
      </c>
      <c r="J24" s="1"/>
    </row>
    <row r="25" spans="1:10" ht="20.100000000000001" customHeight="1">
      <c r="A25" s="40"/>
      <c r="B25" s="2">
        <v>1.5</v>
      </c>
      <c r="C25" s="40"/>
      <c r="D25" s="21"/>
      <c r="E25" s="22"/>
      <c r="F25" s="23">
        <f>SUM(G25,H25)</f>
        <v>0</v>
      </c>
      <c r="G25" s="21"/>
      <c r="H25" s="27">
        <f t="shared" ref="H25" si="9">G25</f>
        <v>0</v>
      </c>
      <c r="I25" s="26">
        <f>I11-H25</f>
        <v>300</v>
      </c>
      <c r="J25" s="1"/>
    </row>
    <row r="26" spans="1:10" ht="20.100000000000001" customHeight="1">
      <c r="A26" s="40"/>
      <c r="B26" s="55">
        <v>1.7</v>
      </c>
      <c r="C26" s="41"/>
      <c r="D26" s="21"/>
      <c r="E26" s="22"/>
      <c r="F26" s="23">
        <f>SUM(G26,H26)</f>
        <v>0</v>
      </c>
      <c r="G26" s="21"/>
      <c r="H26" s="27">
        <f t="shared" si="8"/>
        <v>0</v>
      </c>
      <c r="I26" s="26">
        <f>I12-H26</f>
        <v>400</v>
      </c>
      <c r="J26" s="1"/>
    </row>
    <row r="27" spans="1:10" ht="20.100000000000001" customHeight="1">
      <c r="A27" s="41"/>
      <c r="B27" s="2" t="s">
        <v>13</v>
      </c>
      <c r="C27" s="4"/>
      <c r="D27" s="6">
        <f t="shared" ref="D27:I27" si="10">SUM(D23:D26)</f>
        <v>0</v>
      </c>
      <c r="E27" s="34">
        <f t="shared" si="10"/>
        <v>0</v>
      </c>
      <c r="F27" s="24">
        <f t="shared" si="10"/>
        <v>0</v>
      </c>
      <c r="G27" s="24">
        <f t="shared" si="10"/>
        <v>0</v>
      </c>
      <c r="H27" s="24">
        <f>SUM(H23:H26)</f>
        <v>0</v>
      </c>
      <c r="I27" s="25">
        <f t="shared" si="10"/>
        <v>1000</v>
      </c>
      <c r="J27" s="1"/>
    </row>
    <row r="28" spans="1:10" ht="20.100000000000001" customHeight="1">
      <c r="A28" s="39" t="s">
        <v>6</v>
      </c>
      <c r="B28" s="2">
        <v>1.1499999999999999</v>
      </c>
      <c r="C28" s="42"/>
      <c r="D28" s="27"/>
      <c r="E28" s="28"/>
      <c r="F28" s="23">
        <f>SUM(G28,H28)</f>
        <v>0</v>
      </c>
      <c r="G28" s="27"/>
      <c r="H28" s="27">
        <f>G28</f>
        <v>0</v>
      </c>
      <c r="I28" s="26">
        <f>I14-H28</f>
        <v>500</v>
      </c>
      <c r="J28" s="1"/>
    </row>
    <row r="29" spans="1:10" ht="20.100000000000001" customHeight="1">
      <c r="A29" s="40"/>
      <c r="B29" s="2">
        <v>1.3</v>
      </c>
      <c r="C29" s="43"/>
      <c r="D29" s="21"/>
      <c r="E29" s="22"/>
      <c r="F29" s="23">
        <f>SUM(G29,H29)</f>
        <v>0</v>
      </c>
      <c r="G29" s="21"/>
      <c r="H29" s="27">
        <f t="shared" ref="H29" si="11">G29</f>
        <v>0</v>
      </c>
      <c r="I29" s="26">
        <f>I15-H29</f>
        <v>600</v>
      </c>
      <c r="J29" s="1"/>
    </row>
    <row r="30" spans="1:10" ht="20.100000000000001" customHeight="1">
      <c r="A30" s="40"/>
      <c r="B30" s="2">
        <v>1.5</v>
      </c>
      <c r="C30" s="43"/>
      <c r="D30" s="21"/>
      <c r="E30" s="22"/>
      <c r="F30" s="23">
        <f>SUM(G30,H30)</f>
        <v>0</v>
      </c>
      <c r="G30" s="21"/>
      <c r="H30" s="27">
        <f>G30</f>
        <v>0</v>
      </c>
      <c r="I30" s="26">
        <f>I16-H30</f>
        <v>700</v>
      </c>
      <c r="J30" s="1"/>
    </row>
    <row r="31" spans="1:10" ht="20.100000000000001" customHeight="1">
      <c r="A31" s="40"/>
      <c r="B31" s="55">
        <v>1.7</v>
      </c>
      <c r="C31" s="44"/>
      <c r="D31" s="21"/>
      <c r="E31" s="22"/>
      <c r="F31" s="23">
        <f>SUM(G31,H31)</f>
        <v>0</v>
      </c>
      <c r="G31" s="21"/>
      <c r="H31" s="27">
        <f>G31</f>
        <v>0</v>
      </c>
      <c r="I31" s="26">
        <f>I17-H31</f>
        <v>800</v>
      </c>
      <c r="J31" s="1"/>
    </row>
    <row r="32" spans="1:10" ht="20.100000000000001" customHeight="1">
      <c r="A32" s="41"/>
      <c r="B32" s="2" t="s">
        <v>13</v>
      </c>
      <c r="C32" s="4"/>
      <c r="D32" s="56">
        <f>SUM(D28:D31)</f>
        <v>0</v>
      </c>
      <c r="E32" s="34">
        <f t="shared" ref="E32:G32" si="12">SUM(E28:E31)</f>
        <v>0</v>
      </c>
      <c r="F32" s="24">
        <f t="shared" si="12"/>
        <v>0</v>
      </c>
      <c r="G32" s="24">
        <f t="shared" si="12"/>
        <v>0</v>
      </c>
      <c r="H32" s="24">
        <f>SUM(H28:H31)</f>
        <v>0</v>
      </c>
      <c r="I32" s="25">
        <f>SUM(I28:I31)</f>
        <v>2600</v>
      </c>
      <c r="J32" s="1"/>
    </row>
    <row r="33" spans="1:10" ht="20.100000000000001" customHeight="1">
      <c r="A33" s="48" t="s">
        <v>14</v>
      </c>
      <c r="B33" s="49"/>
      <c r="C33" s="4"/>
      <c r="D33" s="6">
        <f t="shared" ref="D33:H33" si="13">D27+D32</f>
        <v>0</v>
      </c>
      <c r="E33" s="34">
        <f t="shared" si="13"/>
        <v>0</v>
      </c>
      <c r="F33" s="24">
        <f t="shared" si="13"/>
        <v>0</v>
      </c>
      <c r="G33" s="24">
        <f t="shared" si="13"/>
        <v>0</v>
      </c>
      <c r="H33" s="24">
        <f t="shared" si="13"/>
        <v>0</v>
      </c>
      <c r="I33" s="25">
        <f>I27+I32</f>
        <v>3600</v>
      </c>
      <c r="J33" s="1"/>
    </row>
    <row r="34" spans="1:10" ht="20.100000000000001" customHeight="1"/>
    <row r="35" spans="1:10" ht="20.100000000000001" customHeight="1">
      <c r="A35" t="s">
        <v>40</v>
      </c>
      <c r="B35" t="s">
        <v>28</v>
      </c>
      <c r="D35" t="s">
        <v>23</v>
      </c>
    </row>
    <row r="36" spans="1:10" ht="20.100000000000001" customHeight="1">
      <c r="A36" s="35" t="s">
        <v>3</v>
      </c>
      <c r="B36" s="35" t="s">
        <v>4</v>
      </c>
      <c r="C36" s="35" t="s">
        <v>7</v>
      </c>
      <c r="D36" s="35" t="s">
        <v>2</v>
      </c>
      <c r="E36" s="35" t="s">
        <v>33</v>
      </c>
      <c r="F36" s="35" t="s">
        <v>8</v>
      </c>
      <c r="G36" s="35" t="s">
        <v>9</v>
      </c>
      <c r="H36" s="35" t="s">
        <v>10</v>
      </c>
      <c r="I36" s="35" t="s">
        <v>15</v>
      </c>
      <c r="J36" s="35" t="s">
        <v>11</v>
      </c>
    </row>
    <row r="37" spans="1:10" ht="20.100000000000001" customHeight="1">
      <c r="A37" s="39" t="s">
        <v>5</v>
      </c>
      <c r="B37" s="2">
        <v>1.1499999999999999</v>
      </c>
      <c r="C37" s="39"/>
      <c r="D37" s="27"/>
      <c r="E37" s="28"/>
      <c r="F37" s="23">
        <f>SUM(G37,H37)</f>
        <v>0</v>
      </c>
      <c r="G37" s="27"/>
      <c r="H37" s="27">
        <f>G37</f>
        <v>0</v>
      </c>
      <c r="I37" s="26">
        <f>I23-H37</f>
        <v>100</v>
      </c>
      <c r="J37" s="36"/>
    </row>
    <row r="38" spans="1:10" ht="20.100000000000001" customHeight="1">
      <c r="A38" s="40"/>
      <c r="B38" s="2">
        <v>1.3</v>
      </c>
      <c r="C38" s="40"/>
      <c r="D38" s="21"/>
      <c r="E38" s="22"/>
      <c r="F38" s="23">
        <f>SUM(G38,H38)</f>
        <v>0</v>
      </c>
      <c r="G38" s="21"/>
      <c r="H38" s="27">
        <f t="shared" ref="H38:H40" si="14">G38</f>
        <v>0</v>
      </c>
      <c r="I38" s="26">
        <f>I24-H38</f>
        <v>200</v>
      </c>
      <c r="J38" s="1"/>
    </row>
    <row r="39" spans="1:10" ht="20.100000000000001" customHeight="1">
      <c r="A39" s="40"/>
      <c r="B39" s="2">
        <v>1.5</v>
      </c>
      <c r="C39" s="40"/>
      <c r="D39" s="21"/>
      <c r="E39" s="22"/>
      <c r="F39" s="23">
        <f>SUM(G39,H39)</f>
        <v>0</v>
      </c>
      <c r="G39" s="21"/>
      <c r="H39" s="27">
        <f t="shared" si="14"/>
        <v>0</v>
      </c>
      <c r="I39" s="26">
        <f>I25-H39</f>
        <v>300</v>
      </c>
      <c r="J39" s="1"/>
    </row>
    <row r="40" spans="1:10" ht="20.100000000000001" customHeight="1">
      <c r="A40" s="40"/>
      <c r="B40" s="55">
        <v>1.7</v>
      </c>
      <c r="C40" s="41"/>
      <c r="D40" s="21"/>
      <c r="E40" s="22"/>
      <c r="F40" s="23">
        <f>SUM(G40,H40)</f>
        <v>0</v>
      </c>
      <c r="G40" s="21"/>
      <c r="H40" s="27">
        <f t="shared" si="14"/>
        <v>0</v>
      </c>
      <c r="I40" s="26">
        <f>I26-H40</f>
        <v>400</v>
      </c>
      <c r="J40" s="1"/>
    </row>
    <row r="41" spans="1:10" ht="20.100000000000001" customHeight="1">
      <c r="A41" s="41"/>
      <c r="B41" s="2" t="s">
        <v>13</v>
      </c>
      <c r="C41" s="4"/>
      <c r="D41" s="6">
        <f t="shared" ref="D41:G41" si="15">SUM(D37:D40)</f>
        <v>0</v>
      </c>
      <c r="E41" s="34">
        <f t="shared" si="15"/>
        <v>0</v>
      </c>
      <c r="F41" s="24">
        <f t="shared" si="15"/>
        <v>0</v>
      </c>
      <c r="G41" s="24">
        <f t="shared" si="15"/>
        <v>0</v>
      </c>
      <c r="H41" s="24">
        <f>SUM(H37:H40)</f>
        <v>0</v>
      </c>
      <c r="I41" s="25">
        <f t="shared" ref="I41" si="16">SUM(I37:I40)</f>
        <v>1000</v>
      </c>
      <c r="J41" s="1"/>
    </row>
    <row r="42" spans="1:10" ht="20.100000000000001" customHeight="1">
      <c r="A42" s="39" t="s">
        <v>6</v>
      </c>
      <c r="B42" s="2">
        <v>1.1499999999999999</v>
      </c>
      <c r="C42" s="42"/>
      <c r="D42" s="27"/>
      <c r="E42" s="28"/>
      <c r="F42" s="23">
        <f>SUM(G42,H42)</f>
        <v>0</v>
      </c>
      <c r="G42" s="27"/>
      <c r="H42" s="27">
        <f>G42</f>
        <v>0</v>
      </c>
      <c r="I42" s="26">
        <f>I28-H42</f>
        <v>500</v>
      </c>
      <c r="J42" s="1"/>
    </row>
    <row r="43" spans="1:10" ht="20.100000000000001" customHeight="1">
      <c r="A43" s="40"/>
      <c r="B43" s="2">
        <v>1.3</v>
      </c>
      <c r="C43" s="43"/>
      <c r="D43" s="21"/>
      <c r="E43" s="22"/>
      <c r="F43" s="23">
        <f>SUM(G43,H43)</f>
        <v>0</v>
      </c>
      <c r="G43" s="21"/>
      <c r="H43" s="27">
        <f t="shared" ref="H43" si="17">G43</f>
        <v>0</v>
      </c>
      <c r="I43" s="26">
        <f>I29-H43</f>
        <v>600</v>
      </c>
      <c r="J43" s="1"/>
    </row>
    <row r="44" spans="1:10" ht="20.100000000000001" customHeight="1">
      <c r="A44" s="40"/>
      <c r="B44" s="2">
        <v>1.5</v>
      </c>
      <c r="C44" s="43"/>
      <c r="D44" s="21"/>
      <c r="E44" s="22"/>
      <c r="F44" s="23">
        <f>SUM(G44,H44)</f>
        <v>0</v>
      </c>
      <c r="G44" s="21"/>
      <c r="H44" s="27">
        <f>G44</f>
        <v>0</v>
      </c>
      <c r="I44" s="26">
        <f>I30-H44</f>
        <v>700</v>
      </c>
      <c r="J44" s="1"/>
    </row>
    <row r="45" spans="1:10" ht="20.100000000000001" customHeight="1">
      <c r="A45" s="40"/>
      <c r="B45" s="55">
        <v>1.7</v>
      </c>
      <c r="C45" s="44"/>
      <c r="D45" s="21"/>
      <c r="E45" s="22"/>
      <c r="F45" s="23">
        <f>SUM(G45,H45)</f>
        <v>0</v>
      </c>
      <c r="G45" s="21"/>
      <c r="H45" s="27">
        <f>G45</f>
        <v>0</v>
      </c>
      <c r="I45" s="26">
        <f>I31-H45</f>
        <v>800</v>
      </c>
      <c r="J45" s="1"/>
    </row>
    <row r="46" spans="1:10" ht="20.100000000000001" customHeight="1">
      <c r="A46" s="41"/>
      <c r="B46" s="2" t="s">
        <v>13</v>
      </c>
      <c r="C46" s="4"/>
      <c r="D46" s="56">
        <f>SUM(D42:D45)</f>
        <v>0</v>
      </c>
      <c r="E46" s="34">
        <f t="shared" ref="E46:G46" si="18">SUM(E42:E45)</f>
        <v>0</v>
      </c>
      <c r="F46" s="24">
        <f t="shared" si="18"/>
        <v>0</v>
      </c>
      <c r="G46" s="24">
        <f t="shared" si="18"/>
        <v>0</v>
      </c>
      <c r="H46" s="24">
        <f>SUM(H42:H45)</f>
        <v>0</v>
      </c>
      <c r="I46" s="25">
        <f>SUM(I42:I45)</f>
        <v>2600</v>
      </c>
      <c r="J46" s="1"/>
    </row>
    <row r="47" spans="1:10" ht="20.100000000000001" customHeight="1">
      <c r="A47" s="48" t="s">
        <v>14</v>
      </c>
      <c r="B47" s="49"/>
      <c r="C47" s="4"/>
      <c r="D47" s="6">
        <f t="shared" ref="D47:H47" si="19">D41+D46</f>
        <v>0</v>
      </c>
      <c r="E47" s="34">
        <f t="shared" si="19"/>
        <v>0</v>
      </c>
      <c r="F47" s="24">
        <f t="shared" si="19"/>
        <v>0</v>
      </c>
      <c r="G47" s="24">
        <f t="shared" si="19"/>
        <v>0</v>
      </c>
      <c r="H47" s="24">
        <f t="shared" si="19"/>
        <v>0</v>
      </c>
      <c r="I47" s="25">
        <f>I41+I46</f>
        <v>3600</v>
      </c>
      <c r="J47" s="1"/>
    </row>
    <row r="48" spans="1:10" ht="20.100000000000001" customHeight="1"/>
    <row r="49" spans="1:10" ht="20.100000000000001" customHeight="1">
      <c r="A49" t="s">
        <v>41</v>
      </c>
      <c r="B49" t="s">
        <v>28</v>
      </c>
      <c r="D49" t="s">
        <v>23</v>
      </c>
    </row>
    <row r="50" spans="1:10" ht="20.100000000000001" customHeight="1">
      <c r="A50" s="35" t="s">
        <v>3</v>
      </c>
      <c r="B50" s="35" t="s">
        <v>4</v>
      </c>
      <c r="C50" s="35" t="s">
        <v>7</v>
      </c>
      <c r="D50" s="35" t="s">
        <v>2</v>
      </c>
      <c r="E50" s="35" t="s">
        <v>33</v>
      </c>
      <c r="F50" s="35" t="s">
        <v>8</v>
      </c>
      <c r="G50" s="35" t="s">
        <v>9</v>
      </c>
      <c r="H50" s="35" t="s">
        <v>10</v>
      </c>
      <c r="I50" s="35" t="s">
        <v>15</v>
      </c>
      <c r="J50" s="35" t="s">
        <v>11</v>
      </c>
    </row>
    <row r="51" spans="1:10" ht="20.100000000000001" customHeight="1">
      <c r="A51" s="39" t="s">
        <v>5</v>
      </c>
      <c r="B51" s="2">
        <v>1.1499999999999999</v>
      </c>
      <c r="C51" s="39"/>
      <c r="D51" s="27"/>
      <c r="E51" s="28"/>
      <c r="F51" s="23">
        <f>SUM(G51,H51)</f>
        <v>0</v>
      </c>
      <c r="G51" s="27"/>
      <c r="H51" s="27">
        <f>G51</f>
        <v>0</v>
      </c>
      <c r="I51" s="26">
        <f>I37-H51</f>
        <v>100</v>
      </c>
      <c r="J51" s="36"/>
    </row>
    <row r="52" spans="1:10" ht="20.100000000000001" customHeight="1">
      <c r="A52" s="40"/>
      <c r="B52" s="2">
        <v>1.3</v>
      </c>
      <c r="C52" s="40"/>
      <c r="D52" s="21"/>
      <c r="E52" s="22"/>
      <c r="F52" s="23">
        <f>SUM(G52,H52)</f>
        <v>0</v>
      </c>
      <c r="G52" s="21"/>
      <c r="H52" s="27">
        <f t="shared" ref="H52:H54" si="20">G52</f>
        <v>0</v>
      </c>
      <c r="I52" s="26">
        <f>I38-H52</f>
        <v>200</v>
      </c>
      <c r="J52" s="1"/>
    </row>
    <row r="53" spans="1:10" ht="20.100000000000001" customHeight="1">
      <c r="A53" s="40"/>
      <c r="B53" s="2">
        <v>1.5</v>
      </c>
      <c r="C53" s="40"/>
      <c r="D53" s="21"/>
      <c r="E53" s="22"/>
      <c r="F53" s="23">
        <f>SUM(G53,H53)</f>
        <v>0</v>
      </c>
      <c r="G53" s="21"/>
      <c r="H53" s="27">
        <f t="shared" si="20"/>
        <v>0</v>
      </c>
      <c r="I53" s="26">
        <f>I39-H53</f>
        <v>300</v>
      </c>
      <c r="J53" s="1"/>
    </row>
    <row r="54" spans="1:10" ht="20.100000000000001" customHeight="1">
      <c r="A54" s="40"/>
      <c r="B54" s="55">
        <v>1.7</v>
      </c>
      <c r="C54" s="41"/>
      <c r="D54" s="21"/>
      <c r="E54" s="22"/>
      <c r="F54" s="23">
        <f>SUM(G54,H54)</f>
        <v>0</v>
      </c>
      <c r="G54" s="21"/>
      <c r="H54" s="27">
        <f t="shared" si="20"/>
        <v>0</v>
      </c>
      <c r="I54" s="26">
        <f>I40-H54</f>
        <v>400</v>
      </c>
      <c r="J54" s="1"/>
    </row>
    <row r="55" spans="1:10" ht="20.100000000000001" customHeight="1">
      <c r="A55" s="41"/>
      <c r="B55" s="2" t="s">
        <v>13</v>
      </c>
      <c r="C55" s="4"/>
      <c r="D55" s="6">
        <f t="shared" ref="D55:G55" si="21">SUM(D51:D54)</f>
        <v>0</v>
      </c>
      <c r="E55" s="34">
        <f t="shared" si="21"/>
        <v>0</v>
      </c>
      <c r="F55" s="24">
        <f t="shared" si="21"/>
        <v>0</v>
      </c>
      <c r="G55" s="24">
        <f t="shared" si="21"/>
        <v>0</v>
      </c>
      <c r="H55" s="24">
        <f>SUM(H51:H54)</f>
        <v>0</v>
      </c>
      <c r="I55" s="25">
        <f t="shared" ref="I55" si="22">SUM(I51:I54)</f>
        <v>1000</v>
      </c>
      <c r="J55" s="1"/>
    </row>
    <row r="56" spans="1:10" ht="20.100000000000001" customHeight="1">
      <c r="A56" s="39" t="s">
        <v>6</v>
      </c>
      <c r="B56" s="2">
        <v>1.1499999999999999</v>
      </c>
      <c r="C56" s="42"/>
      <c r="D56" s="27"/>
      <c r="E56" s="28"/>
      <c r="F56" s="23">
        <f>SUM(G56,H56)</f>
        <v>0</v>
      </c>
      <c r="G56" s="27"/>
      <c r="H56" s="27">
        <f>G56</f>
        <v>0</v>
      </c>
      <c r="I56" s="26">
        <f>I42-H56</f>
        <v>500</v>
      </c>
      <c r="J56" s="1"/>
    </row>
    <row r="57" spans="1:10" ht="20.100000000000001" customHeight="1">
      <c r="A57" s="40"/>
      <c r="B57" s="2">
        <v>1.3</v>
      </c>
      <c r="C57" s="43"/>
      <c r="D57" s="21"/>
      <c r="E57" s="22"/>
      <c r="F57" s="23">
        <f>SUM(G57,H57)</f>
        <v>0</v>
      </c>
      <c r="G57" s="21"/>
      <c r="H57" s="27">
        <f t="shared" ref="H57" si="23">G57</f>
        <v>0</v>
      </c>
      <c r="I57" s="26">
        <f>I43-H57</f>
        <v>600</v>
      </c>
      <c r="J57" s="1"/>
    </row>
    <row r="58" spans="1:10" ht="20.100000000000001" customHeight="1">
      <c r="A58" s="40"/>
      <c r="B58" s="2">
        <v>1.5</v>
      </c>
      <c r="C58" s="43"/>
      <c r="D58" s="21"/>
      <c r="E58" s="22"/>
      <c r="F58" s="23">
        <f>SUM(G58,H58)</f>
        <v>0</v>
      </c>
      <c r="G58" s="21"/>
      <c r="H58" s="27">
        <f>G58</f>
        <v>0</v>
      </c>
      <c r="I58" s="26">
        <f>I44-H58</f>
        <v>700</v>
      </c>
      <c r="J58" s="1"/>
    </row>
    <row r="59" spans="1:10" ht="20.100000000000001" customHeight="1">
      <c r="A59" s="40"/>
      <c r="B59" s="2">
        <v>1.7</v>
      </c>
      <c r="C59" s="44"/>
      <c r="D59" s="21"/>
      <c r="E59" s="22"/>
      <c r="F59" s="23">
        <f>SUM(G59,H59)</f>
        <v>0</v>
      </c>
      <c r="G59" s="21"/>
      <c r="H59" s="27">
        <f>G59</f>
        <v>0</v>
      </c>
      <c r="I59" s="26">
        <f>I45-H59</f>
        <v>800</v>
      </c>
      <c r="J59" s="1"/>
    </row>
    <row r="60" spans="1:10" ht="20.100000000000001" customHeight="1">
      <c r="A60" s="41"/>
      <c r="B60" s="2" t="s">
        <v>13</v>
      </c>
      <c r="C60" s="4"/>
      <c r="D60" s="56">
        <f>SUM(D56:D59)</f>
        <v>0</v>
      </c>
      <c r="E60" s="34">
        <f t="shared" ref="E60:G60" si="24">SUM(E56:E59)</f>
        <v>0</v>
      </c>
      <c r="F60" s="24">
        <f t="shared" si="24"/>
        <v>0</v>
      </c>
      <c r="G60" s="24">
        <f t="shared" si="24"/>
        <v>0</v>
      </c>
      <c r="H60" s="24">
        <f>SUM(H56:H59)</f>
        <v>0</v>
      </c>
      <c r="I60" s="25">
        <f>SUM(I56:I59)</f>
        <v>2600</v>
      </c>
      <c r="J60" s="1"/>
    </row>
    <row r="61" spans="1:10" ht="20.100000000000001" customHeight="1">
      <c r="A61" s="48" t="s">
        <v>14</v>
      </c>
      <c r="B61" s="49"/>
      <c r="C61" s="4"/>
      <c r="D61" s="6">
        <f t="shared" ref="D61:H61" si="25">D55+D60</f>
        <v>0</v>
      </c>
      <c r="E61" s="34">
        <f t="shared" si="25"/>
        <v>0</v>
      </c>
      <c r="F61" s="24">
        <f t="shared" si="25"/>
        <v>0</v>
      </c>
      <c r="G61" s="24">
        <f t="shared" si="25"/>
        <v>0</v>
      </c>
      <c r="H61" s="24">
        <f t="shared" si="25"/>
        <v>0</v>
      </c>
      <c r="I61" s="25">
        <f>I55+I60</f>
        <v>3600</v>
      </c>
      <c r="J61" s="1"/>
    </row>
    <row r="62" spans="1:10" ht="20.100000000000001" customHeight="1"/>
    <row r="63" spans="1:10" ht="20.100000000000001" customHeight="1">
      <c r="A63" t="s">
        <v>42</v>
      </c>
      <c r="B63" t="s">
        <v>28</v>
      </c>
      <c r="D63" t="s">
        <v>23</v>
      </c>
    </row>
    <row r="64" spans="1:10" ht="20.100000000000001" customHeight="1">
      <c r="A64" s="35" t="s">
        <v>3</v>
      </c>
      <c r="B64" s="35" t="s">
        <v>4</v>
      </c>
      <c r="C64" s="35" t="s">
        <v>7</v>
      </c>
      <c r="D64" s="35" t="s">
        <v>2</v>
      </c>
      <c r="E64" s="35" t="s">
        <v>33</v>
      </c>
      <c r="F64" s="35" t="s">
        <v>8</v>
      </c>
      <c r="G64" s="35" t="s">
        <v>9</v>
      </c>
      <c r="H64" s="35" t="s">
        <v>10</v>
      </c>
      <c r="I64" s="35" t="s">
        <v>15</v>
      </c>
      <c r="J64" s="35" t="s">
        <v>11</v>
      </c>
    </row>
    <row r="65" spans="1:10" ht="20.100000000000001" customHeight="1">
      <c r="A65" s="39" t="s">
        <v>5</v>
      </c>
      <c r="B65" s="2">
        <v>1.1499999999999999</v>
      </c>
      <c r="C65" s="39"/>
      <c r="D65" s="27"/>
      <c r="E65" s="28"/>
      <c r="F65" s="23">
        <f>SUM(G65,H65)</f>
        <v>0</v>
      </c>
      <c r="G65" s="27"/>
      <c r="H65" s="27">
        <f>G65</f>
        <v>0</v>
      </c>
      <c r="I65" s="26">
        <f>I51-H65</f>
        <v>100</v>
      </c>
      <c r="J65" s="36"/>
    </row>
    <row r="66" spans="1:10" ht="20.100000000000001" customHeight="1">
      <c r="A66" s="40"/>
      <c r="B66" s="2">
        <v>1.3</v>
      </c>
      <c r="C66" s="40"/>
      <c r="D66" s="21"/>
      <c r="E66" s="22"/>
      <c r="F66" s="23">
        <f>SUM(G66,H66)</f>
        <v>0</v>
      </c>
      <c r="G66" s="21"/>
      <c r="H66" s="27">
        <f t="shared" ref="H66:H68" si="26">G66</f>
        <v>0</v>
      </c>
      <c r="I66" s="26">
        <f>I52-H66</f>
        <v>200</v>
      </c>
      <c r="J66" s="1"/>
    </row>
    <row r="67" spans="1:10" ht="20.100000000000001" customHeight="1">
      <c r="A67" s="40"/>
      <c r="B67" s="2">
        <v>1.5</v>
      </c>
      <c r="C67" s="40"/>
      <c r="D67" s="21"/>
      <c r="E67" s="22"/>
      <c r="F67" s="23">
        <f>SUM(G67,H67)</f>
        <v>0</v>
      </c>
      <c r="G67" s="21"/>
      <c r="H67" s="27">
        <f t="shared" si="26"/>
        <v>0</v>
      </c>
      <c r="I67" s="26">
        <f>I53-H67</f>
        <v>300</v>
      </c>
      <c r="J67" s="1"/>
    </row>
    <row r="68" spans="1:10" ht="20.100000000000001" customHeight="1">
      <c r="A68" s="40"/>
      <c r="B68" s="55">
        <v>1.7</v>
      </c>
      <c r="C68" s="41"/>
      <c r="D68" s="21"/>
      <c r="E68" s="22"/>
      <c r="F68" s="23">
        <f>SUM(G68,H68)</f>
        <v>0</v>
      </c>
      <c r="G68" s="21"/>
      <c r="H68" s="27">
        <f t="shared" si="26"/>
        <v>0</v>
      </c>
      <c r="I68" s="26">
        <f>I54-H68</f>
        <v>400</v>
      </c>
      <c r="J68" s="1"/>
    </row>
    <row r="69" spans="1:10" ht="20.100000000000001" customHeight="1">
      <c r="A69" s="41"/>
      <c r="B69" s="2" t="s">
        <v>13</v>
      </c>
      <c r="C69" s="4"/>
      <c r="D69" s="6">
        <f t="shared" ref="D69:G69" si="27">SUM(D65:D68)</f>
        <v>0</v>
      </c>
      <c r="E69" s="34">
        <f t="shared" si="27"/>
        <v>0</v>
      </c>
      <c r="F69" s="24">
        <f t="shared" si="27"/>
        <v>0</v>
      </c>
      <c r="G69" s="24">
        <f t="shared" si="27"/>
        <v>0</v>
      </c>
      <c r="H69" s="24">
        <f>SUM(H65:H68)</f>
        <v>0</v>
      </c>
      <c r="I69" s="25">
        <f t="shared" ref="I69" si="28">SUM(I65:I68)</f>
        <v>1000</v>
      </c>
      <c r="J69" s="1"/>
    </row>
    <row r="70" spans="1:10" ht="20.100000000000001" customHeight="1">
      <c r="A70" s="39" t="s">
        <v>6</v>
      </c>
      <c r="B70" s="2">
        <v>1.1499999999999999</v>
      </c>
      <c r="C70" s="42"/>
      <c r="D70" s="27"/>
      <c r="E70" s="28"/>
      <c r="F70" s="23">
        <f>SUM(G70,H70)</f>
        <v>0</v>
      </c>
      <c r="G70" s="27"/>
      <c r="H70" s="27">
        <f>G70</f>
        <v>0</v>
      </c>
      <c r="I70" s="26">
        <f>I56-H70</f>
        <v>500</v>
      </c>
      <c r="J70" s="1"/>
    </row>
    <row r="71" spans="1:10" ht="20.100000000000001" customHeight="1">
      <c r="A71" s="40"/>
      <c r="B71" s="2">
        <v>1.3</v>
      </c>
      <c r="C71" s="43"/>
      <c r="D71" s="21"/>
      <c r="E71" s="22"/>
      <c r="F71" s="23">
        <f>SUM(G71,H71)</f>
        <v>0</v>
      </c>
      <c r="G71" s="21"/>
      <c r="H71" s="27">
        <f t="shared" ref="H71" si="29">G71</f>
        <v>0</v>
      </c>
      <c r="I71" s="26">
        <f>I57-H71</f>
        <v>600</v>
      </c>
      <c r="J71" s="1"/>
    </row>
    <row r="72" spans="1:10" ht="20.100000000000001" customHeight="1">
      <c r="A72" s="40"/>
      <c r="B72" s="2">
        <v>1.5</v>
      </c>
      <c r="C72" s="43"/>
      <c r="D72" s="21"/>
      <c r="E72" s="22"/>
      <c r="F72" s="23">
        <f>SUM(G72,H72)</f>
        <v>0</v>
      </c>
      <c r="G72" s="21"/>
      <c r="H72" s="27">
        <f>G72</f>
        <v>0</v>
      </c>
      <c r="I72" s="26">
        <f>I58-H72</f>
        <v>700</v>
      </c>
      <c r="J72" s="1"/>
    </row>
    <row r="73" spans="1:10" ht="20.100000000000001" customHeight="1">
      <c r="A73" s="40"/>
      <c r="B73" s="2">
        <v>1.7</v>
      </c>
      <c r="C73" s="44"/>
      <c r="D73" s="21"/>
      <c r="E73" s="22"/>
      <c r="F73" s="23">
        <f>SUM(G73,H73)</f>
        <v>0</v>
      </c>
      <c r="G73" s="21"/>
      <c r="H73" s="27">
        <f>G73</f>
        <v>0</v>
      </c>
      <c r="I73" s="26">
        <f>I59-H73</f>
        <v>800</v>
      </c>
      <c r="J73" s="1"/>
    </row>
    <row r="74" spans="1:10" ht="20.100000000000001" customHeight="1">
      <c r="A74" s="41"/>
      <c r="B74" s="2" t="s">
        <v>13</v>
      </c>
      <c r="C74" s="4"/>
      <c r="D74" s="56">
        <f>SUM(D70:D73)</f>
        <v>0</v>
      </c>
      <c r="E74" s="34">
        <f t="shared" ref="E74:G74" si="30">SUM(E70:E73)</f>
        <v>0</v>
      </c>
      <c r="F74" s="24">
        <f t="shared" si="30"/>
        <v>0</v>
      </c>
      <c r="G74" s="24">
        <f t="shared" si="30"/>
        <v>0</v>
      </c>
      <c r="H74" s="24">
        <f>SUM(H70:H73)</f>
        <v>0</v>
      </c>
      <c r="I74" s="25">
        <f>SUM(I70:I73)</f>
        <v>2600</v>
      </c>
      <c r="J74" s="1"/>
    </row>
    <row r="75" spans="1:10" ht="20.100000000000001" customHeight="1">
      <c r="A75" s="48" t="s">
        <v>14</v>
      </c>
      <c r="B75" s="49"/>
      <c r="C75" s="4"/>
      <c r="D75" s="6">
        <f t="shared" ref="D75:H75" si="31">D69+D74</f>
        <v>0</v>
      </c>
      <c r="E75" s="34">
        <f t="shared" si="31"/>
        <v>0</v>
      </c>
      <c r="F75" s="24">
        <f t="shared" si="31"/>
        <v>0</v>
      </c>
      <c r="G75" s="24">
        <f t="shared" si="31"/>
        <v>0</v>
      </c>
      <c r="H75" s="24">
        <f t="shared" si="31"/>
        <v>0</v>
      </c>
      <c r="I75" s="25">
        <f>I69+I74</f>
        <v>3600</v>
      </c>
      <c r="J75" s="1"/>
    </row>
    <row r="76" spans="1:10" ht="20.100000000000001" customHeight="1"/>
    <row r="77" spans="1:10" ht="20.100000000000001" customHeight="1">
      <c r="A77" t="s">
        <v>43</v>
      </c>
      <c r="B77" t="s">
        <v>28</v>
      </c>
      <c r="D77" t="s">
        <v>23</v>
      </c>
    </row>
    <row r="78" spans="1:10" ht="20.100000000000001" customHeight="1">
      <c r="A78" s="35" t="s">
        <v>3</v>
      </c>
      <c r="B78" s="35" t="s">
        <v>4</v>
      </c>
      <c r="C78" s="35" t="s">
        <v>7</v>
      </c>
      <c r="D78" s="35" t="s">
        <v>2</v>
      </c>
      <c r="E78" s="35" t="s">
        <v>33</v>
      </c>
      <c r="F78" s="35" t="s">
        <v>8</v>
      </c>
      <c r="G78" s="35" t="s">
        <v>9</v>
      </c>
      <c r="H78" s="35" t="s">
        <v>10</v>
      </c>
      <c r="I78" s="35" t="s">
        <v>15</v>
      </c>
      <c r="J78" s="35" t="s">
        <v>11</v>
      </c>
    </row>
    <row r="79" spans="1:10" ht="20.100000000000001" customHeight="1">
      <c r="A79" s="39" t="s">
        <v>5</v>
      </c>
      <c r="B79" s="2">
        <v>1.1499999999999999</v>
      </c>
      <c r="C79" s="39"/>
      <c r="D79" s="27"/>
      <c r="E79" s="28"/>
      <c r="F79" s="23">
        <f>SUM(G79,H79)</f>
        <v>0</v>
      </c>
      <c r="G79" s="27"/>
      <c r="H79" s="27">
        <f>G79</f>
        <v>0</v>
      </c>
      <c r="I79" s="26">
        <f>I65-H79</f>
        <v>100</v>
      </c>
      <c r="J79" s="36"/>
    </row>
    <row r="80" spans="1:10" ht="20.100000000000001" customHeight="1">
      <c r="A80" s="40"/>
      <c r="B80" s="2">
        <v>1.3</v>
      </c>
      <c r="C80" s="40"/>
      <c r="D80" s="21"/>
      <c r="E80" s="22"/>
      <c r="F80" s="23">
        <f>SUM(G80,H80)</f>
        <v>0</v>
      </c>
      <c r="G80" s="21"/>
      <c r="H80" s="27">
        <f t="shared" ref="H80:H82" si="32">G80</f>
        <v>0</v>
      </c>
      <c r="I80" s="26">
        <f>I66-H80</f>
        <v>200</v>
      </c>
      <c r="J80" s="1"/>
    </row>
    <row r="81" spans="1:10" ht="20.100000000000001" customHeight="1">
      <c r="A81" s="40"/>
      <c r="B81" s="2">
        <v>1.5</v>
      </c>
      <c r="C81" s="40"/>
      <c r="D81" s="21"/>
      <c r="E81" s="22"/>
      <c r="F81" s="23">
        <f>SUM(G81,H81)</f>
        <v>0</v>
      </c>
      <c r="G81" s="21"/>
      <c r="H81" s="27">
        <f t="shared" si="32"/>
        <v>0</v>
      </c>
      <c r="I81" s="26">
        <f>I67-H81</f>
        <v>300</v>
      </c>
      <c r="J81" s="1"/>
    </row>
    <row r="82" spans="1:10" ht="20.100000000000001" customHeight="1">
      <c r="A82" s="40"/>
      <c r="B82" s="55">
        <v>1.7</v>
      </c>
      <c r="C82" s="41"/>
      <c r="D82" s="21"/>
      <c r="E82" s="22"/>
      <c r="F82" s="23">
        <f>SUM(G82,H82)</f>
        <v>0</v>
      </c>
      <c r="G82" s="21"/>
      <c r="H82" s="27">
        <f t="shared" si="32"/>
        <v>0</v>
      </c>
      <c r="I82" s="26">
        <f>I68-H82</f>
        <v>400</v>
      </c>
      <c r="J82" s="1"/>
    </row>
    <row r="83" spans="1:10" ht="20.100000000000001" customHeight="1">
      <c r="A83" s="41"/>
      <c r="B83" s="2" t="s">
        <v>13</v>
      </c>
      <c r="C83" s="4"/>
      <c r="D83" s="6">
        <f t="shared" ref="D83:G83" si="33">SUM(D79:D82)</f>
        <v>0</v>
      </c>
      <c r="E83" s="34">
        <f t="shared" si="33"/>
        <v>0</v>
      </c>
      <c r="F83" s="24">
        <f t="shared" si="33"/>
        <v>0</v>
      </c>
      <c r="G83" s="24">
        <f t="shared" si="33"/>
        <v>0</v>
      </c>
      <c r="H83" s="24">
        <f>SUM(H79:H82)</f>
        <v>0</v>
      </c>
      <c r="I83" s="25">
        <f t="shared" ref="I83" si="34">SUM(I79:I82)</f>
        <v>1000</v>
      </c>
      <c r="J83" s="1"/>
    </row>
    <row r="84" spans="1:10" ht="20.100000000000001" customHeight="1">
      <c r="A84" s="39" t="s">
        <v>6</v>
      </c>
      <c r="B84" s="2">
        <v>1.1499999999999999</v>
      </c>
      <c r="C84" s="42"/>
      <c r="D84" s="27"/>
      <c r="E84" s="28"/>
      <c r="F84" s="23">
        <f>SUM(G84,H84)</f>
        <v>0</v>
      </c>
      <c r="G84" s="27"/>
      <c r="H84" s="27">
        <f>G84</f>
        <v>0</v>
      </c>
      <c r="I84" s="26">
        <f>I70-H84</f>
        <v>500</v>
      </c>
      <c r="J84" s="1"/>
    </row>
    <row r="85" spans="1:10" ht="20.100000000000001" customHeight="1">
      <c r="A85" s="40"/>
      <c r="B85" s="2">
        <v>1.3</v>
      </c>
      <c r="C85" s="43"/>
      <c r="D85" s="21"/>
      <c r="E85" s="22"/>
      <c r="F85" s="23">
        <f>SUM(G85,H85)</f>
        <v>0</v>
      </c>
      <c r="G85" s="21"/>
      <c r="H85" s="27">
        <f t="shared" ref="H85" si="35">G85</f>
        <v>0</v>
      </c>
      <c r="I85" s="26">
        <f>I71-H85</f>
        <v>600</v>
      </c>
      <c r="J85" s="1"/>
    </row>
    <row r="86" spans="1:10" ht="20.100000000000001" customHeight="1">
      <c r="A86" s="40"/>
      <c r="B86" s="2">
        <v>1.5</v>
      </c>
      <c r="C86" s="43"/>
      <c r="D86" s="21"/>
      <c r="E86" s="22"/>
      <c r="F86" s="23">
        <f>SUM(G86,H86)</f>
        <v>0</v>
      </c>
      <c r="G86" s="21"/>
      <c r="H86" s="27">
        <f>G86</f>
        <v>0</v>
      </c>
      <c r="I86" s="26">
        <f>I72-H86</f>
        <v>700</v>
      </c>
      <c r="J86" s="1"/>
    </row>
    <row r="87" spans="1:10" ht="20.100000000000001" customHeight="1">
      <c r="A87" s="40"/>
      <c r="B87" s="55">
        <v>1.7</v>
      </c>
      <c r="C87" s="44"/>
      <c r="D87" s="21"/>
      <c r="E87" s="22"/>
      <c r="F87" s="23">
        <f>SUM(G87,H87)</f>
        <v>0</v>
      </c>
      <c r="G87" s="21"/>
      <c r="H87" s="27">
        <f>G87</f>
        <v>0</v>
      </c>
      <c r="I87" s="26">
        <f>I73-H87</f>
        <v>800</v>
      </c>
      <c r="J87" s="1"/>
    </row>
    <row r="88" spans="1:10" ht="20.100000000000001" customHeight="1">
      <c r="A88" s="41"/>
      <c r="B88" s="2" t="s">
        <v>13</v>
      </c>
      <c r="C88" s="4"/>
      <c r="D88" s="56">
        <f>SUM(D84:D87)</f>
        <v>0</v>
      </c>
      <c r="E88" s="34">
        <f t="shared" ref="E88:G88" si="36">SUM(E84:E87)</f>
        <v>0</v>
      </c>
      <c r="F88" s="24">
        <f t="shared" si="36"/>
        <v>0</v>
      </c>
      <c r="G88" s="24">
        <f t="shared" si="36"/>
        <v>0</v>
      </c>
      <c r="H88" s="24">
        <f>SUM(H84:H87)</f>
        <v>0</v>
      </c>
      <c r="I88" s="25">
        <f>SUM(I84:I87)</f>
        <v>2600</v>
      </c>
      <c r="J88" s="1"/>
    </row>
    <row r="89" spans="1:10" ht="20.100000000000001" customHeight="1">
      <c r="A89" s="48" t="s">
        <v>14</v>
      </c>
      <c r="B89" s="49"/>
      <c r="C89" s="4"/>
      <c r="D89" s="6">
        <f t="shared" ref="D89:H89" si="37">D83+D88</f>
        <v>0</v>
      </c>
      <c r="E89" s="34">
        <f t="shared" si="37"/>
        <v>0</v>
      </c>
      <c r="F89" s="24">
        <f t="shared" si="37"/>
        <v>0</v>
      </c>
      <c r="G89" s="24">
        <f t="shared" si="37"/>
        <v>0</v>
      </c>
      <c r="H89" s="24">
        <f t="shared" si="37"/>
        <v>0</v>
      </c>
      <c r="I89" s="25">
        <f>I83+I88</f>
        <v>3600</v>
      </c>
      <c r="J89" s="1"/>
    </row>
    <row r="90" spans="1:10" ht="20.100000000000001" customHeight="1"/>
    <row r="91" spans="1:10" ht="20.100000000000001" customHeight="1">
      <c r="A91" t="s">
        <v>44</v>
      </c>
      <c r="B91" t="s">
        <v>28</v>
      </c>
      <c r="D91" t="s">
        <v>23</v>
      </c>
    </row>
    <row r="92" spans="1:10" ht="20.100000000000001" customHeight="1">
      <c r="A92" s="35" t="s">
        <v>3</v>
      </c>
      <c r="B92" s="35" t="s">
        <v>4</v>
      </c>
      <c r="C92" s="35" t="s">
        <v>7</v>
      </c>
      <c r="D92" s="35" t="s">
        <v>2</v>
      </c>
      <c r="E92" s="35" t="s">
        <v>33</v>
      </c>
      <c r="F92" s="35" t="s">
        <v>8</v>
      </c>
      <c r="G92" s="35" t="s">
        <v>9</v>
      </c>
      <c r="H92" s="35" t="s">
        <v>10</v>
      </c>
      <c r="I92" s="35" t="s">
        <v>15</v>
      </c>
      <c r="J92" s="35" t="s">
        <v>11</v>
      </c>
    </row>
    <row r="93" spans="1:10" ht="20.100000000000001" customHeight="1">
      <c r="A93" s="39" t="s">
        <v>5</v>
      </c>
      <c r="B93" s="2">
        <v>1.1499999999999999</v>
      </c>
      <c r="C93" s="39"/>
      <c r="D93" s="27"/>
      <c r="E93" s="28"/>
      <c r="F93" s="23">
        <f>SUM(G93,H93)</f>
        <v>0</v>
      </c>
      <c r="G93" s="27"/>
      <c r="H93" s="27">
        <f>G93</f>
        <v>0</v>
      </c>
      <c r="I93" s="26">
        <f>I79-H93</f>
        <v>100</v>
      </c>
      <c r="J93" s="36"/>
    </row>
    <row r="94" spans="1:10" ht="20.100000000000001" customHeight="1">
      <c r="A94" s="40"/>
      <c r="B94" s="2">
        <v>1.3</v>
      </c>
      <c r="C94" s="40"/>
      <c r="D94" s="21"/>
      <c r="E94" s="22"/>
      <c r="F94" s="23">
        <f>SUM(G94,H94)</f>
        <v>0</v>
      </c>
      <c r="G94" s="21"/>
      <c r="H94" s="27">
        <f t="shared" ref="H94:H96" si="38">G94</f>
        <v>0</v>
      </c>
      <c r="I94" s="26">
        <f>I80-H94</f>
        <v>200</v>
      </c>
      <c r="J94" s="1"/>
    </row>
    <row r="95" spans="1:10" ht="20.100000000000001" customHeight="1">
      <c r="A95" s="40"/>
      <c r="B95" s="2">
        <v>1.5</v>
      </c>
      <c r="C95" s="40"/>
      <c r="D95" s="21"/>
      <c r="E95" s="22"/>
      <c r="F95" s="23">
        <f>SUM(G95,H95)</f>
        <v>0</v>
      </c>
      <c r="G95" s="21"/>
      <c r="H95" s="27">
        <f t="shared" si="38"/>
        <v>0</v>
      </c>
      <c r="I95" s="26">
        <f>I81-H95</f>
        <v>300</v>
      </c>
      <c r="J95" s="1"/>
    </row>
    <row r="96" spans="1:10" ht="20.100000000000001" customHeight="1">
      <c r="A96" s="40"/>
      <c r="B96" s="55">
        <v>1.7</v>
      </c>
      <c r="C96" s="41"/>
      <c r="D96" s="21"/>
      <c r="E96" s="22"/>
      <c r="F96" s="23">
        <f>SUM(G96,H96)</f>
        <v>0</v>
      </c>
      <c r="G96" s="21"/>
      <c r="H96" s="27">
        <f t="shared" si="38"/>
        <v>0</v>
      </c>
      <c r="I96" s="26">
        <f>I82-H96</f>
        <v>400</v>
      </c>
      <c r="J96" s="1"/>
    </row>
    <row r="97" spans="1:10" ht="20.100000000000001" customHeight="1">
      <c r="A97" s="41"/>
      <c r="B97" s="2" t="s">
        <v>13</v>
      </c>
      <c r="C97" s="4"/>
      <c r="D97" s="6">
        <f t="shared" ref="D97:G97" si="39">SUM(D93:D96)</f>
        <v>0</v>
      </c>
      <c r="E97" s="34">
        <f t="shared" si="39"/>
        <v>0</v>
      </c>
      <c r="F97" s="24">
        <f t="shared" si="39"/>
        <v>0</v>
      </c>
      <c r="G97" s="24">
        <f t="shared" si="39"/>
        <v>0</v>
      </c>
      <c r="H97" s="24">
        <f>SUM(H93:H96)</f>
        <v>0</v>
      </c>
      <c r="I97" s="25">
        <f t="shared" ref="I97" si="40">SUM(I93:I96)</f>
        <v>1000</v>
      </c>
      <c r="J97" s="1"/>
    </row>
    <row r="98" spans="1:10" ht="20.100000000000001" customHeight="1">
      <c r="A98" s="39" t="s">
        <v>6</v>
      </c>
      <c r="B98" s="2">
        <v>1.1499999999999999</v>
      </c>
      <c r="C98" s="42"/>
      <c r="D98" s="27"/>
      <c r="E98" s="28"/>
      <c r="F98" s="23">
        <f>SUM(G98,H98)</f>
        <v>0</v>
      </c>
      <c r="G98" s="27"/>
      <c r="H98" s="27">
        <f>G98</f>
        <v>0</v>
      </c>
      <c r="I98" s="26">
        <f>I84-H98</f>
        <v>500</v>
      </c>
      <c r="J98" s="1"/>
    </row>
    <row r="99" spans="1:10" ht="20.100000000000001" customHeight="1">
      <c r="A99" s="40"/>
      <c r="B99" s="2">
        <v>1.3</v>
      </c>
      <c r="C99" s="43"/>
      <c r="D99" s="21"/>
      <c r="E99" s="22"/>
      <c r="F99" s="23">
        <f>SUM(G99,H99)</f>
        <v>0</v>
      </c>
      <c r="G99" s="21"/>
      <c r="H99" s="27">
        <f t="shared" ref="H99" si="41">G99</f>
        <v>0</v>
      </c>
      <c r="I99" s="26">
        <f>I85-H99</f>
        <v>600</v>
      </c>
      <c r="J99" s="1"/>
    </row>
    <row r="100" spans="1:10" ht="20.100000000000001" customHeight="1">
      <c r="A100" s="40"/>
      <c r="B100" s="2">
        <v>1.5</v>
      </c>
      <c r="C100" s="43"/>
      <c r="D100" s="21"/>
      <c r="E100" s="22"/>
      <c r="F100" s="23">
        <f>SUM(G100,H100)</f>
        <v>0</v>
      </c>
      <c r="G100" s="21"/>
      <c r="H100" s="27">
        <f>G100</f>
        <v>0</v>
      </c>
      <c r="I100" s="26">
        <f>I86-H100</f>
        <v>700</v>
      </c>
      <c r="J100" s="1"/>
    </row>
    <row r="101" spans="1:10" ht="20.100000000000001" customHeight="1">
      <c r="A101" s="40"/>
      <c r="B101" s="55">
        <v>1.7</v>
      </c>
      <c r="C101" s="44"/>
      <c r="D101" s="21"/>
      <c r="E101" s="22"/>
      <c r="F101" s="23">
        <f>SUM(G101,H101)</f>
        <v>0</v>
      </c>
      <c r="G101" s="21"/>
      <c r="H101" s="27">
        <f>G101</f>
        <v>0</v>
      </c>
      <c r="I101" s="26">
        <f>I87-H101</f>
        <v>800</v>
      </c>
      <c r="J101" s="1"/>
    </row>
    <row r="102" spans="1:10" ht="20.100000000000001" customHeight="1">
      <c r="A102" s="41"/>
      <c r="B102" s="2" t="s">
        <v>13</v>
      </c>
      <c r="C102" s="4"/>
      <c r="D102" s="56">
        <f>SUM(D98:D101)</f>
        <v>0</v>
      </c>
      <c r="E102" s="34">
        <f t="shared" ref="E102:G102" si="42">SUM(E98:E101)</f>
        <v>0</v>
      </c>
      <c r="F102" s="24">
        <f t="shared" si="42"/>
        <v>0</v>
      </c>
      <c r="G102" s="24">
        <f t="shared" si="42"/>
        <v>0</v>
      </c>
      <c r="H102" s="24">
        <f>SUM(H98:H101)</f>
        <v>0</v>
      </c>
      <c r="I102" s="25">
        <f>SUM(I98:I101)</f>
        <v>2600</v>
      </c>
      <c r="J102" s="1"/>
    </row>
    <row r="103" spans="1:10" ht="20.100000000000001" customHeight="1">
      <c r="A103" s="48" t="s">
        <v>14</v>
      </c>
      <c r="B103" s="49"/>
      <c r="C103" s="4"/>
      <c r="D103" s="6">
        <f t="shared" ref="D103:H103" si="43">D97+D102</f>
        <v>0</v>
      </c>
      <c r="E103" s="34">
        <f t="shared" si="43"/>
        <v>0</v>
      </c>
      <c r="F103" s="24">
        <f t="shared" si="43"/>
        <v>0</v>
      </c>
      <c r="G103" s="24">
        <f t="shared" si="43"/>
        <v>0</v>
      </c>
      <c r="H103" s="24">
        <f t="shared" si="43"/>
        <v>0</v>
      </c>
      <c r="I103" s="25">
        <f>I97+I102</f>
        <v>3600</v>
      </c>
      <c r="J103" s="1"/>
    </row>
    <row r="104" spans="1:10" ht="20.100000000000001" customHeight="1"/>
    <row r="105" spans="1:10" ht="20.100000000000001" customHeight="1">
      <c r="A105" t="s">
        <v>45</v>
      </c>
      <c r="B105" t="s">
        <v>28</v>
      </c>
      <c r="D105" t="s">
        <v>23</v>
      </c>
    </row>
    <row r="106" spans="1:10" ht="20.100000000000001" customHeight="1">
      <c r="A106" s="35" t="s">
        <v>3</v>
      </c>
      <c r="B106" s="35" t="s">
        <v>4</v>
      </c>
      <c r="C106" s="35" t="s">
        <v>7</v>
      </c>
      <c r="D106" s="35" t="s">
        <v>2</v>
      </c>
      <c r="E106" s="35" t="s">
        <v>33</v>
      </c>
      <c r="F106" s="35" t="s">
        <v>8</v>
      </c>
      <c r="G106" s="35" t="s">
        <v>9</v>
      </c>
      <c r="H106" s="35" t="s">
        <v>10</v>
      </c>
      <c r="I106" s="35" t="s">
        <v>15</v>
      </c>
      <c r="J106" s="35" t="s">
        <v>11</v>
      </c>
    </row>
    <row r="107" spans="1:10" ht="20.100000000000001" customHeight="1">
      <c r="A107" s="39" t="s">
        <v>5</v>
      </c>
      <c r="B107" s="2">
        <v>1.1499999999999999</v>
      </c>
      <c r="C107" s="39"/>
      <c r="D107" s="27"/>
      <c r="E107" s="28"/>
      <c r="F107" s="23">
        <f>SUM(G107,H107)</f>
        <v>0</v>
      </c>
      <c r="G107" s="27"/>
      <c r="H107" s="27">
        <f>G107</f>
        <v>0</v>
      </c>
      <c r="I107" s="26">
        <f>I93-H107</f>
        <v>100</v>
      </c>
      <c r="J107" s="36"/>
    </row>
    <row r="108" spans="1:10" ht="20.100000000000001" customHeight="1">
      <c r="A108" s="40"/>
      <c r="B108" s="2">
        <v>1.3</v>
      </c>
      <c r="C108" s="40"/>
      <c r="D108" s="21"/>
      <c r="E108" s="22"/>
      <c r="F108" s="23">
        <f>SUM(G108,H108)</f>
        <v>0</v>
      </c>
      <c r="G108" s="21"/>
      <c r="H108" s="27">
        <f t="shared" ref="H108:H110" si="44">G108</f>
        <v>0</v>
      </c>
      <c r="I108" s="26">
        <f>I94-H108</f>
        <v>200</v>
      </c>
      <c r="J108" s="1"/>
    </row>
    <row r="109" spans="1:10" ht="20.100000000000001" customHeight="1">
      <c r="A109" s="40"/>
      <c r="B109" s="2">
        <v>1.5</v>
      </c>
      <c r="C109" s="40"/>
      <c r="D109" s="21"/>
      <c r="E109" s="22"/>
      <c r="F109" s="23">
        <f>SUM(G109,H109)</f>
        <v>0</v>
      </c>
      <c r="G109" s="21"/>
      <c r="H109" s="27">
        <f t="shared" si="44"/>
        <v>0</v>
      </c>
      <c r="I109" s="26">
        <f>I95-H109</f>
        <v>300</v>
      </c>
      <c r="J109" s="1"/>
    </row>
    <row r="110" spans="1:10" ht="20.100000000000001" customHeight="1">
      <c r="A110" s="40"/>
      <c r="B110" s="55">
        <v>1.7</v>
      </c>
      <c r="C110" s="41"/>
      <c r="D110" s="21"/>
      <c r="E110" s="22"/>
      <c r="F110" s="23">
        <f>SUM(G110,H110)</f>
        <v>0</v>
      </c>
      <c r="G110" s="21"/>
      <c r="H110" s="27">
        <f t="shared" si="44"/>
        <v>0</v>
      </c>
      <c r="I110" s="26">
        <f>I96-H110</f>
        <v>400</v>
      </c>
      <c r="J110" s="1"/>
    </row>
    <row r="111" spans="1:10" ht="20.100000000000001" customHeight="1">
      <c r="A111" s="41"/>
      <c r="B111" s="2" t="s">
        <v>13</v>
      </c>
      <c r="C111" s="4"/>
      <c r="D111" s="6">
        <f t="shared" ref="D111:G111" si="45">SUM(D107:D110)</f>
        <v>0</v>
      </c>
      <c r="E111" s="34">
        <f t="shared" si="45"/>
        <v>0</v>
      </c>
      <c r="F111" s="24">
        <f t="shared" si="45"/>
        <v>0</v>
      </c>
      <c r="G111" s="24">
        <f t="shared" si="45"/>
        <v>0</v>
      </c>
      <c r="H111" s="24">
        <f>SUM(H107:H110)</f>
        <v>0</v>
      </c>
      <c r="I111" s="25">
        <f t="shared" ref="I111" si="46">SUM(I107:I110)</f>
        <v>1000</v>
      </c>
      <c r="J111" s="1"/>
    </row>
    <row r="112" spans="1:10" ht="20.100000000000001" customHeight="1">
      <c r="A112" s="39" t="s">
        <v>6</v>
      </c>
      <c r="B112" s="2">
        <v>1.1499999999999999</v>
      </c>
      <c r="C112" s="42"/>
      <c r="D112" s="27"/>
      <c r="E112" s="28"/>
      <c r="F112" s="23">
        <f>SUM(G112,H112)</f>
        <v>0</v>
      </c>
      <c r="G112" s="27"/>
      <c r="H112" s="27">
        <f>G112</f>
        <v>0</v>
      </c>
      <c r="I112" s="26">
        <f>I98-H112</f>
        <v>500</v>
      </c>
      <c r="J112" s="1"/>
    </row>
    <row r="113" spans="1:10" ht="20.100000000000001" customHeight="1">
      <c r="A113" s="40"/>
      <c r="B113" s="2">
        <v>1.3</v>
      </c>
      <c r="C113" s="43"/>
      <c r="D113" s="21"/>
      <c r="E113" s="22"/>
      <c r="F113" s="23">
        <f>SUM(G113,H113)</f>
        <v>0</v>
      </c>
      <c r="G113" s="21"/>
      <c r="H113" s="27">
        <f t="shared" ref="H113" si="47">G113</f>
        <v>0</v>
      </c>
      <c r="I113" s="26">
        <f>I99-H113</f>
        <v>600</v>
      </c>
      <c r="J113" s="1"/>
    </row>
    <row r="114" spans="1:10" ht="20.100000000000001" customHeight="1">
      <c r="A114" s="40"/>
      <c r="B114" s="2">
        <v>1.5</v>
      </c>
      <c r="C114" s="43"/>
      <c r="D114" s="21"/>
      <c r="E114" s="22"/>
      <c r="F114" s="23">
        <f>SUM(G114,H114)</f>
        <v>0</v>
      </c>
      <c r="G114" s="21"/>
      <c r="H114" s="27">
        <f>G114</f>
        <v>0</v>
      </c>
      <c r="I114" s="26">
        <f>I100-H114</f>
        <v>700</v>
      </c>
      <c r="J114" s="1"/>
    </row>
    <row r="115" spans="1:10" ht="20.100000000000001" customHeight="1">
      <c r="A115" s="40"/>
      <c r="B115" s="55">
        <v>1.7</v>
      </c>
      <c r="C115" s="44"/>
      <c r="D115" s="21"/>
      <c r="E115" s="22"/>
      <c r="F115" s="23">
        <f>SUM(G115,H115)</f>
        <v>0</v>
      </c>
      <c r="G115" s="21"/>
      <c r="H115" s="27">
        <f>G115</f>
        <v>0</v>
      </c>
      <c r="I115" s="26">
        <f>I101-H115</f>
        <v>800</v>
      </c>
      <c r="J115" s="1"/>
    </row>
    <row r="116" spans="1:10" ht="20.100000000000001" customHeight="1">
      <c r="A116" s="41"/>
      <c r="B116" s="2" t="s">
        <v>13</v>
      </c>
      <c r="C116" s="4"/>
      <c r="D116" s="56">
        <f>SUM(D112:D115)</f>
        <v>0</v>
      </c>
      <c r="E116" s="34">
        <f t="shared" ref="E116:G116" si="48">SUM(E112:E115)</f>
        <v>0</v>
      </c>
      <c r="F116" s="24">
        <f t="shared" si="48"/>
        <v>0</v>
      </c>
      <c r="G116" s="24">
        <f t="shared" si="48"/>
        <v>0</v>
      </c>
      <c r="H116" s="24">
        <f>SUM(H112:H115)</f>
        <v>0</v>
      </c>
      <c r="I116" s="25">
        <f>SUM(I112:I115)</f>
        <v>2600</v>
      </c>
      <c r="J116" s="1"/>
    </row>
    <row r="117" spans="1:10" ht="20.100000000000001" customHeight="1">
      <c r="A117" s="48" t="s">
        <v>14</v>
      </c>
      <c r="B117" s="49"/>
      <c r="C117" s="4"/>
      <c r="D117" s="6">
        <f t="shared" ref="D117:H117" si="49">D111+D116</f>
        <v>0</v>
      </c>
      <c r="E117" s="34">
        <f t="shared" si="49"/>
        <v>0</v>
      </c>
      <c r="F117" s="24">
        <f t="shared" si="49"/>
        <v>0</v>
      </c>
      <c r="G117" s="24">
        <f t="shared" si="49"/>
        <v>0</v>
      </c>
      <c r="H117" s="24">
        <f t="shared" si="49"/>
        <v>0</v>
      </c>
      <c r="I117" s="25">
        <f>I111+I116</f>
        <v>3600</v>
      </c>
      <c r="J117" s="1"/>
    </row>
    <row r="118" spans="1:10" ht="20.100000000000001" customHeight="1"/>
    <row r="119" spans="1:10" ht="20.100000000000001" customHeight="1">
      <c r="A119" t="s">
        <v>46</v>
      </c>
      <c r="B119" t="s">
        <v>28</v>
      </c>
      <c r="D119" t="s">
        <v>23</v>
      </c>
    </row>
    <row r="120" spans="1:10" ht="20.100000000000001" customHeight="1">
      <c r="A120" s="35" t="s">
        <v>3</v>
      </c>
      <c r="B120" s="35" t="s">
        <v>4</v>
      </c>
      <c r="C120" s="35" t="s">
        <v>7</v>
      </c>
      <c r="D120" s="35" t="s">
        <v>2</v>
      </c>
      <c r="E120" s="35" t="s">
        <v>33</v>
      </c>
      <c r="F120" s="35" t="s">
        <v>8</v>
      </c>
      <c r="G120" s="35" t="s">
        <v>9</v>
      </c>
      <c r="H120" s="35" t="s">
        <v>10</v>
      </c>
      <c r="I120" s="35" t="s">
        <v>15</v>
      </c>
      <c r="J120" s="35" t="s">
        <v>11</v>
      </c>
    </row>
    <row r="121" spans="1:10" ht="20.100000000000001" customHeight="1">
      <c r="A121" s="39" t="s">
        <v>5</v>
      </c>
      <c r="B121" s="2">
        <v>1.1499999999999999</v>
      </c>
      <c r="C121" s="39"/>
      <c r="D121" s="27"/>
      <c r="E121" s="28"/>
      <c r="F121" s="23">
        <f>SUM(G121,H121)</f>
        <v>0</v>
      </c>
      <c r="G121" s="27"/>
      <c r="H121" s="27">
        <f>G121</f>
        <v>0</v>
      </c>
      <c r="I121" s="26">
        <f>I107-H121</f>
        <v>100</v>
      </c>
      <c r="J121" s="36"/>
    </row>
    <row r="122" spans="1:10" ht="20.100000000000001" customHeight="1">
      <c r="A122" s="40"/>
      <c r="B122" s="2">
        <v>1.3</v>
      </c>
      <c r="C122" s="40"/>
      <c r="D122" s="21"/>
      <c r="E122" s="22"/>
      <c r="F122" s="23">
        <f>SUM(G122,H122)</f>
        <v>0</v>
      </c>
      <c r="G122" s="21"/>
      <c r="H122" s="27">
        <f t="shared" ref="H122:H124" si="50">G122</f>
        <v>0</v>
      </c>
      <c r="I122" s="26">
        <f>I108-H122</f>
        <v>200</v>
      </c>
      <c r="J122" s="1"/>
    </row>
    <row r="123" spans="1:10" ht="20.100000000000001" customHeight="1">
      <c r="A123" s="40"/>
      <c r="B123" s="2">
        <v>1.5</v>
      </c>
      <c r="C123" s="40"/>
      <c r="D123" s="21"/>
      <c r="E123" s="22"/>
      <c r="F123" s="23">
        <f>SUM(G123,H123)</f>
        <v>0</v>
      </c>
      <c r="G123" s="21"/>
      <c r="H123" s="27">
        <f t="shared" si="50"/>
        <v>0</v>
      </c>
      <c r="I123" s="26">
        <f>I109-H123</f>
        <v>300</v>
      </c>
      <c r="J123" s="1"/>
    </row>
    <row r="124" spans="1:10" ht="20.100000000000001" customHeight="1">
      <c r="A124" s="40"/>
      <c r="B124" s="55">
        <v>1.7</v>
      </c>
      <c r="C124" s="41"/>
      <c r="D124" s="21"/>
      <c r="E124" s="22"/>
      <c r="F124" s="23">
        <f>SUM(G124,H124)</f>
        <v>0</v>
      </c>
      <c r="G124" s="21"/>
      <c r="H124" s="27">
        <f t="shared" si="50"/>
        <v>0</v>
      </c>
      <c r="I124" s="26">
        <f>I110-H124</f>
        <v>400</v>
      </c>
      <c r="J124" s="1"/>
    </row>
    <row r="125" spans="1:10" ht="20.100000000000001" customHeight="1">
      <c r="A125" s="41"/>
      <c r="B125" s="2" t="s">
        <v>13</v>
      </c>
      <c r="C125" s="4"/>
      <c r="D125" s="6">
        <f t="shared" ref="D125:G125" si="51">SUM(D121:D124)</f>
        <v>0</v>
      </c>
      <c r="E125" s="34">
        <f t="shared" si="51"/>
        <v>0</v>
      </c>
      <c r="F125" s="24">
        <f t="shared" si="51"/>
        <v>0</v>
      </c>
      <c r="G125" s="24">
        <f t="shared" si="51"/>
        <v>0</v>
      </c>
      <c r="H125" s="24">
        <f>SUM(H121:H124)</f>
        <v>0</v>
      </c>
      <c r="I125" s="25">
        <f t="shared" ref="I125" si="52">SUM(I121:I124)</f>
        <v>1000</v>
      </c>
      <c r="J125" s="1"/>
    </row>
    <row r="126" spans="1:10" ht="20.100000000000001" customHeight="1">
      <c r="A126" s="39" t="s">
        <v>6</v>
      </c>
      <c r="B126" s="2">
        <v>1.1499999999999999</v>
      </c>
      <c r="C126" s="42"/>
      <c r="D126" s="27"/>
      <c r="E126" s="28"/>
      <c r="F126" s="23">
        <f>SUM(G126,H126)</f>
        <v>0</v>
      </c>
      <c r="G126" s="27"/>
      <c r="H126" s="27">
        <f>G126</f>
        <v>0</v>
      </c>
      <c r="I126" s="26">
        <f>I112-H126</f>
        <v>500</v>
      </c>
      <c r="J126" s="1"/>
    </row>
    <row r="127" spans="1:10" ht="20.100000000000001" customHeight="1">
      <c r="A127" s="40"/>
      <c r="B127" s="2">
        <v>1.3</v>
      </c>
      <c r="C127" s="43"/>
      <c r="D127" s="21"/>
      <c r="E127" s="22"/>
      <c r="F127" s="23">
        <f>SUM(G127,H127)</f>
        <v>0</v>
      </c>
      <c r="G127" s="21"/>
      <c r="H127" s="27">
        <f t="shared" ref="H127" si="53">G127</f>
        <v>0</v>
      </c>
      <c r="I127" s="26">
        <f>I113-H127</f>
        <v>600</v>
      </c>
      <c r="J127" s="1"/>
    </row>
    <row r="128" spans="1:10" ht="20.100000000000001" customHeight="1">
      <c r="A128" s="40"/>
      <c r="B128" s="2">
        <v>1.5</v>
      </c>
      <c r="C128" s="43"/>
      <c r="D128" s="21"/>
      <c r="E128" s="22"/>
      <c r="F128" s="23">
        <f>SUM(G128,H128)</f>
        <v>0</v>
      </c>
      <c r="G128" s="21"/>
      <c r="H128" s="27">
        <f>G128</f>
        <v>0</v>
      </c>
      <c r="I128" s="26">
        <f>I114-H128</f>
        <v>700</v>
      </c>
      <c r="J128" s="1"/>
    </row>
    <row r="129" spans="1:10" ht="20.100000000000001" customHeight="1">
      <c r="A129" s="40"/>
      <c r="B129" s="55">
        <v>1.7</v>
      </c>
      <c r="C129" s="44"/>
      <c r="D129" s="21"/>
      <c r="E129" s="22"/>
      <c r="F129" s="23">
        <f>SUM(G129,H129)</f>
        <v>0</v>
      </c>
      <c r="G129" s="21"/>
      <c r="H129" s="27">
        <f>G129</f>
        <v>0</v>
      </c>
      <c r="I129" s="26">
        <f>I115-H129</f>
        <v>800</v>
      </c>
      <c r="J129" s="1"/>
    </row>
    <row r="130" spans="1:10" ht="20.100000000000001" customHeight="1">
      <c r="A130" s="41"/>
      <c r="B130" s="2" t="s">
        <v>13</v>
      </c>
      <c r="C130" s="4"/>
      <c r="D130" s="56">
        <f>SUM(D126:D129)</f>
        <v>0</v>
      </c>
      <c r="E130" s="34">
        <f t="shared" ref="E130:G130" si="54">SUM(E126:E129)</f>
        <v>0</v>
      </c>
      <c r="F130" s="24">
        <f t="shared" si="54"/>
        <v>0</v>
      </c>
      <c r="G130" s="24">
        <f t="shared" si="54"/>
        <v>0</v>
      </c>
      <c r="H130" s="24">
        <f>SUM(H126:H129)</f>
        <v>0</v>
      </c>
      <c r="I130" s="25">
        <f>SUM(I126:I129)</f>
        <v>2600</v>
      </c>
      <c r="J130" s="1"/>
    </row>
    <row r="131" spans="1:10" ht="20.100000000000001" customHeight="1">
      <c r="A131" s="48" t="s">
        <v>14</v>
      </c>
      <c r="B131" s="49"/>
      <c r="C131" s="4"/>
      <c r="D131" s="6">
        <f t="shared" ref="D131:H131" si="55">D125+D130</f>
        <v>0</v>
      </c>
      <c r="E131" s="34">
        <f t="shared" si="55"/>
        <v>0</v>
      </c>
      <c r="F131" s="24">
        <f t="shared" si="55"/>
        <v>0</v>
      </c>
      <c r="G131" s="24">
        <f t="shared" si="55"/>
        <v>0</v>
      </c>
      <c r="H131" s="24">
        <f t="shared" si="55"/>
        <v>0</v>
      </c>
      <c r="I131" s="25">
        <f>I125+I130</f>
        <v>3600</v>
      </c>
      <c r="J131" s="1"/>
    </row>
    <row r="132" spans="1:10" ht="20.100000000000001" customHeight="1"/>
    <row r="133" spans="1:10" ht="20.100000000000001" customHeight="1">
      <c r="A133" t="s">
        <v>47</v>
      </c>
    </row>
    <row r="134" spans="1:10" ht="20.100000000000001" customHeight="1">
      <c r="A134" s="16" t="s">
        <v>3</v>
      </c>
      <c r="B134" s="16" t="s">
        <v>4</v>
      </c>
      <c r="C134" s="16" t="s">
        <v>7</v>
      </c>
      <c r="D134" s="16" t="s">
        <v>2</v>
      </c>
      <c r="E134" s="20" t="s">
        <v>33</v>
      </c>
      <c r="F134" s="16" t="s">
        <v>8</v>
      </c>
      <c r="G134" s="16" t="s">
        <v>9</v>
      </c>
      <c r="H134" s="16" t="s">
        <v>10</v>
      </c>
      <c r="I134" s="16" t="s">
        <v>15</v>
      </c>
      <c r="J134" s="16" t="s">
        <v>11</v>
      </c>
    </row>
    <row r="135" spans="1:10" ht="20.100000000000001" customHeight="1">
      <c r="A135" s="39" t="s">
        <v>5</v>
      </c>
      <c r="B135" s="2">
        <v>1.1499999999999999</v>
      </c>
      <c r="C135" s="45"/>
      <c r="D135" s="27">
        <f>SUM(D9,D23,D37,D51,D65,D79,D93,D107,D121)</f>
        <v>0</v>
      </c>
      <c r="E135" s="27">
        <f t="shared" ref="E135:H135" si="56">SUM(E9,E23,E37,E51,E65,E79,E93,E107,E121)</f>
        <v>0</v>
      </c>
      <c r="F135" s="27">
        <f t="shared" si="56"/>
        <v>0</v>
      </c>
      <c r="G135" s="27">
        <f t="shared" si="56"/>
        <v>0</v>
      </c>
      <c r="H135" s="27">
        <f t="shared" si="56"/>
        <v>0</v>
      </c>
      <c r="I135" s="27">
        <f>I121</f>
        <v>100</v>
      </c>
      <c r="J135" s="13"/>
    </row>
    <row r="136" spans="1:10" ht="20.100000000000001" customHeight="1">
      <c r="A136" s="40"/>
      <c r="B136" s="2">
        <v>1.3</v>
      </c>
      <c r="C136" s="46"/>
      <c r="D136" s="27">
        <f t="shared" ref="D136:H137" si="57">SUM(D10,D24,D38,D52,D66,D80,D94,D108,D122)</f>
        <v>0</v>
      </c>
      <c r="E136" s="27">
        <f t="shared" si="57"/>
        <v>0</v>
      </c>
      <c r="F136" s="27">
        <f t="shared" si="57"/>
        <v>0</v>
      </c>
      <c r="G136" s="27">
        <f t="shared" si="57"/>
        <v>0</v>
      </c>
      <c r="H136" s="27">
        <f t="shared" si="57"/>
        <v>0</v>
      </c>
      <c r="I136" s="27">
        <f t="shared" ref="I136:I138" si="58">I122</f>
        <v>200</v>
      </c>
      <c r="J136" s="1"/>
    </row>
    <row r="137" spans="1:10" ht="20.100000000000001" customHeight="1">
      <c r="A137" s="40"/>
      <c r="B137" s="2">
        <v>1.5</v>
      </c>
      <c r="C137" s="46"/>
      <c r="D137" s="27">
        <f t="shared" si="57"/>
        <v>0</v>
      </c>
      <c r="E137" s="27">
        <f t="shared" si="57"/>
        <v>0</v>
      </c>
      <c r="F137" s="27">
        <f t="shared" si="57"/>
        <v>0</v>
      </c>
      <c r="G137" s="27">
        <f t="shared" si="57"/>
        <v>0</v>
      </c>
      <c r="H137" s="27">
        <f t="shared" si="57"/>
        <v>0</v>
      </c>
      <c r="I137" s="27">
        <f t="shared" si="58"/>
        <v>300</v>
      </c>
      <c r="J137" s="1"/>
    </row>
    <row r="138" spans="1:10" ht="20.100000000000001" customHeight="1">
      <c r="A138" s="40"/>
      <c r="B138" s="55">
        <v>1.7</v>
      </c>
      <c r="C138" s="47"/>
      <c r="D138" s="27">
        <f>SUM(D12,D26,D40,D54,D68,D82,D96,D110,D124)</f>
        <v>0</v>
      </c>
      <c r="E138" s="27">
        <f t="shared" ref="E138:H138" si="59">SUM(E12,E26,E40,E54,E68,E82,E96,E110,E124)</f>
        <v>0</v>
      </c>
      <c r="F138" s="27">
        <f t="shared" si="59"/>
        <v>0</v>
      </c>
      <c r="G138" s="27">
        <f t="shared" si="59"/>
        <v>0</v>
      </c>
      <c r="H138" s="27">
        <f t="shared" si="59"/>
        <v>0</v>
      </c>
      <c r="I138" s="27">
        <f t="shared" si="58"/>
        <v>400</v>
      </c>
      <c r="J138" s="1"/>
    </row>
    <row r="139" spans="1:10" ht="20.100000000000001" customHeight="1">
      <c r="A139" s="41"/>
      <c r="B139" s="2" t="s">
        <v>13</v>
      </c>
      <c r="C139" s="4"/>
      <c r="D139" s="6">
        <f t="shared" ref="D139:I139" si="60">SUM(D135:D138)</f>
        <v>0</v>
      </c>
      <c r="E139" s="34">
        <f t="shared" si="60"/>
        <v>0</v>
      </c>
      <c r="F139" s="24">
        <f t="shared" si="60"/>
        <v>0</v>
      </c>
      <c r="G139" s="24">
        <f t="shared" si="60"/>
        <v>0</v>
      </c>
      <c r="H139" s="24">
        <f>SUM(H135:H138)</f>
        <v>0</v>
      </c>
      <c r="I139" s="25">
        <f t="shared" si="60"/>
        <v>1000</v>
      </c>
      <c r="J139" s="1"/>
    </row>
    <row r="140" spans="1:10" ht="20.100000000000001" customHeight="1">
      <c r="A140" s="39" t="s">
        <v>6</v>
      </c>
      <c r="B140" s="2">
        <v>1.1499999999999999</v>
      </c>
      <c r="C140" s="51"/>
      <c r="D140" s="27">
        <f>SUM(D14,D28,D42,D56,D70,D84,D98,D112,D126)</f>
        <v>0</v>
      </c>
      <c r="E140" s="27">
        <f>SUM(E14,E28,E42,E56,E70,E84,E98,E112,E126)</f>
        <v>0</v>
      </c>
      <c r="F140" s="27">
        <f>SUM(F14,F28,F42,F56,F70,F84,F98,F112,F126)</f>
        <v>0</v>
      </c>
      <c r="G140" s="27">
        <f>SUM(G14,G28,G42,G56,G70,G84,G98,G112,G126)</f>
        <v>0</v>
      </c>
      <c r="H140" s="27">
        <f>SUM(H14,H28,H42,H56,H70,H84,H98,H112,H126)</f>
        <v>0</v>
      </c>
      <c r="I140" s="27">
        <f>I126</f>
        <v>500</v>
      </c>
      <c r="J140" s="1"/>
    </row>
    <row r="141" spans="1:10" ht="20.100000000000001" customHeight="1">
      <c r="A141" s="40"/>
      <c r="B141" s="2">
        <v>1.3</v>
      </c>
      <c r="C141" s="52"/>
      <c r="D141" s="27">
        <f>SUM(D15,D29,D43,D57,D71,D85,D99,D113,D127)</f>
        <v>0</v>
      </c>
      <c r="E141" s="27">
        <f>SUM(E15,E29,E43,E57,E71,E85,E99,E113,E127)</f>
        <v>0</v>
      </c>
      <c r="F141" s="27">
        <f>SUM(F15,F29,F43,F57,F71,F85,F99,F113,F127)</f>
        <v>0</v>
      </c>
      <c r="G141" s="27">
        <f>SUM(G15,G29,G43,G57,G71,G85,G99,G113,G127)</f>
        <v>0</v>
      </c>
      <c r="H141" s="27">
        <f>SUM(H15,H29,H43,H57,H71,H85,H99,H113,H127)</f>
        <v>0</v>
      </c>
      <c r="I141" s="27">
        <f t="shared" ref="I141:I143" si="61">I127</f>
        <v>600</v>
      </c>
      <c r="J141" s="1"/>
    </row>
    <row r="142" spans="1:10" ht="20.100000000000001" customHeight="1">
      <c r="A142" s="40"/>
      <c r="B142" s="2">
        <v>1.5</v>
      </c>
      <c r="C142" s="52"/>
      <c r="D142" s="27">
        <f>SUM(D16,D30,D44,D58,D72,D86,D100,D114,D128)</f>
        <v>0</v>
      </c>
      <c r="E142" s="27">
        <f>SUM(E16,E30,E44,E58,E72,E86,E100,E114,E128)</f>
        <v>0</v>
      </c>
      <c r="F142" s="27">
        <f>SUM(F16,F30,F44,F58,F72,F86,F100,F114,F128)</f>
        <v>0</v>
      </c>
      <c r="G142" s="27">
        <f>SUM(G16,G30,G44,G58,G72,G86,G100,G114,G128)</f>
        <v>0</v>
      </c>
      <c r="H142" s="27">
        <f>SUM(H16,H30,H44,H58,H72,H86,H100,H114,H128)</f>
        <v>0</v>
      </c>
      <c r="I142" s="27">
        <f t="shared" si="61"/>
        <v>700</v>
      </c>
      <c r="J142" s="1"/>
    </row>
    <row r="143" spans="1:10" ht="20.100000000000001" customHeight="1">
      <c r="A143" s="40"/>
      <c r="B143" s="55">
        <v>1.7</v>
      </c>
      <c r="C143" s="53"/>
      <c r="D143" s="27">
        <f>SUM(D17,D31,D45,D59,D73,D87,D101,D115,D129)</f>
        <v>0</v>
      </c>
      <c r="E143" s="27">
        <f>SUM(E17,E31,E45,E59,E73,E87,E101,E115,E129)</f>
        <v>0</v>
      </c>
      <c r="F143" s="27">
        <f>SUM(F17,F31,F45,F59,F73,F87,F101,F115,F129)</f>
        <v>0</v>
      </c>
      <c r="G143" s="27">
        <f>SUM(G17,G31,G45,G59,G73,G87,G101,G115,G129)</f>
        <v>0</v>
      </c>
      <c r="H143" s="27">
        <f>SUM(H17,H31,H45,H59,H73,H87,H101,H115,H129)</f>
        <v>0</v>
      </c>
      <c r="I143" s="27">
        <f t="shared" si="61"/>
        <v>800</v>
      </c>
      <c r="J143" s="1"/>
    </row>
    <row r="144" spans="1:10" ht="20.100000000000001" customHeight="1">
      <c r="A144" s="41"/>
      <c r="B144" s="2" t="s">
        <v>13</v>
      </c>
      <c r="C144" s="4"/>
      <c r="D144" s="6">
        <f t="shared" ref="D144:H144" si="62">SUM(D140:D143)</f>
        <v>0</v>
      </c>
      <c r="E144" s="34">
        <f>SUM(E140:E143)</f>
        <v>0</v>
      </c>
      <c r="F144" s="24">
        <f t="shared" si="62"/>
        <v>0</v>
      </c>
      <c r="G144" s="24">
        <f t="shared" si="62"/>
        <v>0</v>
      </c>
      <c r="H144" s="24">
        <f t="shared" si="62"/>
        <v>0</v>
      </c>
      <c r="I144" s="25">
        <f>SUM(I140:I143)</f>
        <v>2600</v>
      </c>
      <c r="J144" s="1"/>
    </row>
    <row r="145" spans="1:10" ht="20.100000000000001" customHeight="1">
      <c r="A145" s="48" t="s">
        <v>14</v>
      </c>
      <c r="B145" s="49"/>
      <c r="C145" s="4"/>
      <c r="D145" s="6">
        <f t="shared" ref="D145:G145" si="63">D139+D144</f>
        <v>0</v>
      </c>
      <c r="E145" s="34">
        <f>E139+E144</f>
        <v>0</v>
      </c>
      <c r="F145" s="24">
        <f t="shared" si="63"/>
        <v>0</v>
      </c>
      <c r="G145" s="24">
        <f t="shared" si="63"/>
        <v>0</v>
      </c>
      <c r="H145" s="24">
        <f>H139+H144</f>
        <v>0</v>
      </c>
      <c r="I145" s="25">
        <f>I139+I144</f>
        <v>3600</v>
      </c>
      <c r="J145" s="1"/>
    </row>
    <row r="147" spans="1:10" ht="30" customHeight="1">
      <c r="A147" s="8" t="s">
        <v>20</v>
      </c>
      <c r="B147" s="37" t="s">
        <v>17</v>
      </c>
      <c r="C147" s="38"/>
      <c r="D147" s="38"/>
      <c r="E147" s="38"/>
      <c r="F147" s="38"/>
      <c r="G147" s="38"/>
      <c r="H147" s="38"/>
      <c r="I147" s="38"/>
      <c r="J147" s="38"/>
    </row>
    <row r="148" spans="1:10" ht="5.25" customHeight="1">
      <c r="A148" s="8"/>
      <c r="B148" s="9"/>
      <c r="C148" s="10"/>
      <c r="D148" s="10"/>
      <c r="E148" s="10"/>
      <c r="F148" s="10"/>
      <c r="G148" s="10"/>
      <c r="H148" s="10"/>
      <c r="I148" s="10"/>
      <c r="J148" s="10"/>
    </row>
    <row r="149" spans="1:10" ht="30" customHeight="1">
      <c r="A149" s="8" t="s">
        <v>19</v>
      </c>
      <c r="B149" s="37" t="s">
        <v>30</v>
      </c>
      <c r="C149" s="38"/>
      <c r="D149" s="38"/>
      <c r="E149" s="38"/>
      <c r="F149" s="38"/>
      <c r="G149" s="38"/>
      <c r="H149" s="38"/>
      <c r="I149" s="38"/>
      <c r="J149" s="38"/>
    </row>
    <row r="150" spans="1:10" ht="6" customHeight="1">
      <c r="A150" s="8"/>
      <c r="B150" s="18"/>
      <c r="C150" s="17"/>
      <c r="D150" s="17"/>
      <c r="E150" s="17"/>
      <c r="F150" s="17"/>
      <c r="G150" s="17"/>
      <c r="H150" s="17"/>
      <c r="I150" s="17"/>
      <c r="J150" s="17"/>
    </row>
    <row r="151" spans="1:10" ht="30" customHeight="1">
      <c r="A151" s="8" t="s">
        <v>18</v>
      </c>
      <c r="B151" s="37" t="s">
        <v>34</v>
      </c>
      <c r="C151" s="38"/>
      <c r="D151" s="38"/>
      <c r="E151" s="38"/>
      <c r="F151" s="38"/>
      <c r="G151" s="38"/>
      <c r="H151" s="38"/>
      <c r="I151" s="38"/>
      <c r="J151" s="38"/>
    </row>
    <row r="152" spans="1:10" ht="6" customHeight="1">
      <c r="A152" s="8"/>
      <c r="B152" s="9"/>
      <c r="C152" s="10"/>
      <c r="D152" s="10"/>
      <c r="E152" s="10"/>
      <c r="F152" s="10"/>
      <c r="G152" s="10"/>
      <c r="H152" s="10"/>
      <c r="I152" s="10"/>
      <c r="J152" s="10"/>
    </row>
    <row r="153" spans="1:10" ht="30" customHeight="1">
      <c r="A153" s="8" t="s">
        <v>22</v>
      </c>
      <c r="B153" s="37" t="s">
        <v>36</v>
      </c>
      <c r="C153" s="38"/>
      <c r="D153" s="38"/>
      <c r="E153" s="38"/>
      <c r="F153" s="38"/>
      <c r="G153" s="38"/>
      <c r="H153" s="38"/>
      <c r="I153" s="38"/>
      <c r="J153" s="38"/>
    </row>
    <row r="154" spans="1:10" ht="6" customHeight="1">
      <c r="A154" s="8"/>
      <c r="B154" s="11"/>
      <c r="C154" s="12"/>
      <c r="D154" s="12"/>
      <c r="E154" s="12"/>
      <c r="F154" s="12"/>
      <c r="G154" s="12"/>
      <c r="H154" s="12"/>
      <c r="I154" s="12"/>
      <c r="J154" s="12"/>
    </row>
    <row r="155" spans="1:10">
      <c r="A155" s="19" t="s">
        <v>31</v>
      </c>
      <c r="B155" s="38" t="s">
        <v>32</v>
      </c>
      <c r="C155" s="38"/>
      <c r="D155" s="38"/>
      <c r="E155" s="38"/>
      <c r="F155" s="38"/>
      <c r="G155" s="38"/>
      <c r="H155" s="38"/>
      <c r="I155" s="38"/>
      <c r="J155" s="38"/>
    </row>
    <row r="156" spans="1:10">
      <c r="B156" s="38"/>
      <c r="C156" s="38"/>
      <c r="D156" s="38"/>
      <c r="E156" s="38"/>
      <c r="F156" s="38"/>
      <c r="G156" s="38"/>
      <c r="H156" s="38"/>
      <c r="I156" s="38"/>
      <c r="J156" s="38"/>
    </row>
    <row r="157" spans="1:10">
      <c r="B157" s="38"/>
      <c r="C157" s="38"/>
      <c r="D157" s="38"/>
      <c r="E157" s="38"/>
      <c r="F157" s="38"/>
      <c r="G157" s="38"/>
      <c r="H157" s="38"/>
      <c r="I157" s="38"/>
      <c r="J157" s="38"/>
    </row>
    <row r="158" spans="1:10">
      <c r="A158" t="s">
        <v>29</v>
      </c>
    </row>
    <row r="159" spans="1:10">
      <c r="A159" s="14" t="s">
        <v>24</v>
      </c>
    </row>
    <row r="160" spans="1:10">
      <c r="A160" s="14" t="s">
        <v>25</v>
      </c>
    </row>
    <row r="161" spans="1:1">
      <c r="A161" s="15" t="s">
        <v>26</v>
      </c>
    </row>
    <row r="162" spans="1:1">
      <c r="A162" s="14" t="s">
        <v>27</v>
      </c>
    </row>
  </sheetData>
  <mergeCells count="59">
    <mergeCell ref="A126:A130"/>
    <mergeCell ref="C126:C129"/>
    <mergeCell ref="A131:B131"/>
    <mergeCell ref="A112:A116"/>
    <mergeCell ref="C112:C115"/>
    <mergeCell ref="A117:B117"/>
    <mergeCell ref="A121:A125"/>
    <mergeCell ref="C121:C124"/>
    <mergeCell ref="C93:C96"/>
    <mergeCell ref="A98:A102"/>
    <mergeCell ref="C98:C101"/>
    <mergeCell ref="A103:B103"/>
    <mergeCell ref="A107:A111"/>
    <mergeCell ref="C107:C110"/>
    <mergeCell ref="C70:C73"/>
    <mergeCell ref="A75:B75"/>
    <mergeCell ref="A79:A83"/>
    <mergeCell ref="C79:C82"/>
    <mergeCell ref="A84:A88"/>
    <mergeCell ref="C84:C87"/>
    <mergeCell ref="C51:C54"/>
    <mergeCell ref="A56:A60"/>
    <mergeCell ref="C56:C59"/>
    <mergeCell ref="A61:B61"/>
    <mergeCell ref="A65:A69"/>
    <mergeCell ref="C65:C68"/>
    <mergeCell ref="C23:C26"/>
    <mergeCell ref="C28:C31"/>
    <mergeCell ref="A37:A41"/>
    <mergeCell ref="C37:C40"/>
    <mergeCell ref="A42:A46"/>
    <mergeCell ref="C42:C45"/>
    <mergeCell ref="A33:B33"/>
    <mergeCell ref="A47:B47"/>
    <mergeCell ref="A51:A55"/>
    <mergeCell ref="A70:A74"/>
    <mergeCell ref="A89:B89"/>
    <mergeCell ref="A93:A97"/>
    <mergeCell ref="B4:C4"/>
    <mergeCell ref="A23:A27"/>
    <mergeCell ref="A28:A32"/>
    <mergeCell ref="A14:A18"/>
    <mergeCell ref="A9:A13"/>
    <mergeCell ref="A19:B19"/>
    <mergeCell ref="D4:E4"/>
    <mergeCell ref="B5:C5"/>
    <mergeCell ref="D5:E5"/>
    <mergeCell ref="C140:C143"/>
    <mergeCell ref="C9:C12"/>
    <mergeCell ref="C14:C17"/>
    <mergeCell ref="B151:J151"/>
    <mergeCell ref="B155:J157"/>
    <mergeCell ref="A135:A139"/>
    <mergeCell ref="C135:C138"/>
    <mergeCell ref="B147:J147"/>
    <mergeCell ref="B149:J149"/>
    <mergeCell ref="B153:J153"/>
    <mergeCell ref="A145:B145"/>
    <mergeCell ref="A140:A144"/>
  </mergeCells>
  <phoneticPr fontId="1"/>
  <dataValidations count="1">
    <dataValidation type="list" allowBlank="1" showInputMessage="1" showErrorMessage="1" sqref="C7 C119 C21 C35 C49 C63 C77 C91 C105" xr:uid="{00000000-0002-0000-0000-000000000000}">
      <formula1>$A$159:$A$162</formula1>
    </dataValidation>
  </dataValidations>
  <pageMargins left="0.55118110236220474" right="0.15748031496062992" top="0.62992125984251968" bottom="0.35433070866141736" header="0.31496062992125984" footer="0.31496062992125984"/>
  <pageSetup paperSize="9" scale="75" fitToHeight="0" orientation="portrait" r:id="rId1"/>
  <headerFooter differentFirst="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県協議会用</vt:lpstr>
      <vt:lpstr>県協議会用!Print_Area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mikako_nakamura</dc:creator>
  <cp:lastModifiedBy>user</cp:lastModifiedBy>
  <cp:lastPrinted>2021-08-10T04:09:17Z</cp:lastPrinted>
  <dcterms:created xsi:type="dcterms:W3CDTF">2010-06-10T01:56:01Z</dcterms:created>
  <dcterms:modified xsi:type="dcterms:W3CDTF">2022-03-11T06:43:07Z</dcterms:modified>
</cp:coreProperties>
</file>